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650" yWindow="270" windowWidth="11565" windowHeight="10770" activeTab="1"/>
  </bookViews>
  <sheets>
    <sheet name="Data" sheetId="4" r:id="rId1"/>
    <sheet name="cdec figs" sheetId="3" r:id="rId2"/>
    <sheet name="WQfigs" sheetId="12" r:id="rId3"/>
  </sheets>
  <definedNames>
    <definedName name="_xlnm.Print_Area" localSheetId="1">'cdec figs'!$A$1:$S$152</definedName>
    <definedName name="_xlnm.Print_Area" localSheetId="2">WQfigs!$A$1:$S$126</definedName>
  </definedNames>
  <calcPr calcId="145621" calcMode="manual"/>
</workbook>
</file>

<file path=xl/calcChain.xml><?xml version="1.0" encoding="utf-8"?>
<calcChain xmlns="http://schemas.openxmlformats.org/spreadsheetml/2006/main">
  <c r="AY256" i="4" l="1"/>
  <c r="X256" i="4"/>
  <c r="X235" i="4"/>
  <c r="AY235" i="4" l="1"/>
  <c r="AY198" i="4"/>
  <c r="AY166" i="4"/>
  <c r="X198" i="4"/>
  <c r="X166" i="4"/>
  <c r="X138" i="4"/>
  <c r="X117" i="4"/>
  <c r="X75" i="4"/>
  <c r="X47" i="4"/>
  <c r="X11" i="4"/>
  <c r="AY138" i="4" l="1"/>
  <c r="AY117" i="4"/>
  <c r="AY75" i="4"/>
  <c r="AY47" i="4"/>
  <c r="AY11" i="4"/>
</calcChain>
</file>

<file path=xl/sharedStrings.xml><?xml version="1.0" encoding="utf-8"?>
<sst xmlns="http://schemas.openxmlformats.org/spreadsheetml/2006/main" count="100" uniqueCount="56">
  <si>
    <t>Total Suspended Solids</t>
  </si>
  <si>
    <t>ammonia as N</t>
  </si>
  <si>
    <t>nitrate and nitrite as N</t>
  </si>
  <si>
    <t>nitrate as N</t>
  </si>
  <si>
    <t>nitrite as N</t>
  </si>
  <si>
    <t>phosphorous, total as P</t>
  </si>
  <si>
    <t>total Kjeldal nitrogen</t>
  </si>
  <si>
    <t>Total Organic Carbon</t>
  </si>
  <si>
    <t>Dissolved Organic Carbon</t>
  </si>
  <si>
    <t>Hydroxide Alkalinity</t>
  </si>
  <si>
    <t>zinc</t>
  </si>
  <si>
    <t>pH</t>
  </si>
  <si>
    <t>electrical conductivity</t>
  </si>
  <si>
    <t>turbidity</t>
  </si>
  <si>
    <t>dissolved oxygen</t>
  </si>
  <si>
    <t>temperature</t>
  </si>
  <si>
    <t>Days</t>
  </si>
  <si>
    <t>CFS(AVG)</t>
  </si>
  <si>
    <t>Temp (AVG)</t>
  </si>
  <si>
    <t>Temp(MAX)</t>
  </si>
  <si>
    <t>EC(us/cm)</t>
  </si>
  <si>
    <t>Chlorophyll A</t>
  </si>
  <si>
    <t>E. Coli</t>
  </si>
  <si>
    <t>fecal coliform</t>
  </si>
  <si>
    <t>total coliform</t>
  </si>
  <si>
    <t>xx</t>
  </si>
  <si>
    <t>x</t>
  </si>
  <si>
    <t>CDEC</t>
  </si>
  <si>
    <t>BOR</t>
  </si>
  <si>
    <t>Order</t>
  </si>
  <si>
    <t>Alkalinity</t>
  </si>
  <si>
    <t>Bicarbonate Alkalinity</t>
  </si>
  <si>
    <t>Carbonate Alkalinity</t>
  </si>
  <si>
    <t>Hydroxide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</si>
  <si>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</si>
  <si>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</si>
  <si>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</si>
  <si>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</si>
  <si>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</si>
  <si>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</si>
  <si>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</si>
  <si>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</si>
  <si>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</si>
  <si>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Calcium</t>
  </si>
  <si>
    <t>Magnesium</t>
  </si>
  <si>
    <t>Hardness</t>
  </si>
  <si>
    <t>Potassium</t>
  </si>
  <si>
    <t>Sodium</t>
  </si>
  <si>
    <t>temp dedF</t>
  </si>
  <si>
    <t>Chloride (dissolved)</t>
  </si>
  <si>
    <t>Sulfate (dissolved)</t>
  </si>
  <si>
    <t>&lt;10</t>
  </si>
  <si>
    <t>&lt;0.05</t>
  </si>
  <si>
    <t>&lt;0.03</t>
  </si>
  <si>
    <t>&lt;1.8</t>
  </si>
  <si>
    <t>SJF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</si>
</sst>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  <numFmt numFmtId="166" formatCode="0.00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104">
    <xf numFmtId="0" fontId="0" fillId="0" borderId="0"/>
    <xf numFmtId="0" fontId="3" fillId="2" borderId="0" applyNumberFormat="0" applyBorder="0" applyAlignment="0" applyProtection="0"/>
    <xf numFmtId="0" fontId="4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0" borderId="0" applyNumberFormat="0" applyBorder="0" applyAlignment="0" applyProtection="0"/>
    <xf numFmtId="0" fontId="3" fillId="11" borderId="0" applyNumberFormat="0" applyBorder="0" applyAlignment="0" applyProtection="0"/>
    <xf numFmtId="0" fontId="4" fillId="11" borderId="0" applyNumberFormat="0" applyBorder="0" applyAlignment="0" applyProtection="0"/>
    <xf numFmtId="0" fontId="3" fillId="12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2" borderId="0" applyNumberFormat="0" applyBorder="0" applyAlignment="0" applyProtection="0"/>
    <xf numFmtId="0" fontId="5" fillId="23" borderId="0" applyNumberFormat="0" applyBorder="0" applyAlignment="0" applyProtection="0"/>
    <xf numFmtId="0" fontId="6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0" fontId="12" fillId="28" borderId="2" applyNumberFormat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1" applyNumberFormat="0" applyAlignment="0" applyProtection="0"/>
    <xf numFmtId="0" fontId="24" fillId="30" borderId="1" applyNumberFormat="0" applyAlignment="0" applyProtection="0"/>
    <xf numFmtId="0" fontId="25" fillId="0" borderId="6" applyNumberFormat="0" applyFill="0" applyAlignment="0" applyProtection="0"/>
    <xf numFmtId="0" fontId="26" fillId="0" borderId="6" applyNumberFormat="0" applyFill="0" applyAlignment="0" applyProtection="0"/>
    <xf numFmtId="0" fontId="27" fillId="31" borderId="0" applyNumberFormat="0" applyBorder="0" applyAlignment="0" applyProtection="0"/>
    <xf numFmtId="0" fontId="2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32" borderId="7" applyNumberFormat="0" applyFont="0" applyAlignment="0" applyProtection="0"/>
    <xf numFmtId="0" fontId="4" fillId="32" borderId="7" applyNumberFormat="0" applyFont="0" applyAlignment="0" applyProtection="0"/>
    <xf numFmtId="0" fontId="29" fillId="27" borderId="8" applyNumberFormat="0" applyAlignment="0" applyProtection="0"/>
    <xf numFmtId="0" fontId="30" fillId="27" borderId="8" applyNumberFormat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36">
    <xf numFmtId="0" fontId="0" fillId="0" borderId="0" xfId="0"/>
    <xf numFmtId="0" fontId="36" fillId="0" borderId="0" xfId="9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 wrapText="1"/>
    </xf>
    <xf numFmtId="0" fontId="36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wrapText="1"/>
    </xf>
    <xf numFmtId="0" fontId="0" fillId="0" borderId="0" xfId="0" applyFill="1"/>
    <xf numFmtId="0" fontId="2" fillId="0" borderId="0" xfId="83" applyFont="1" applyFill="1" applyBorder="1" applyAlignment="1">
      <alignment horizontal="center"/>
    </xf>
    <xf numFmtId="164" fontId="2" fillId="0" borderId="0" xfId="83" applyNumberFormat="1" applyFont="1" applyFill="1" applyBorder="1" applyAlignment="1">
      <alignment horizontal="center"/>
    </xf>
    <xf numFmtId="0" fontId="37" fillId="0" borderId="0" xfId="86" applyFont="1" applyFill="1" applyAlignment="1">
      <alignment horizontal="center" vertical="center" wrapText="1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2" fontId="37" fillId="0" borderId="0" xfId="86" applyNumberFormat="1" applyFont="1" applyFill="1" applyAlignment="1">
      <alignment horizontal="center" vertical="center" wrapText="1"/>
    </xf>
    <xf numFmtId="0" fontId="37" fillId="0" borderId="0" xfId="86" applyFont="1" applyFill="1" applyAlignment="1">
      <alignment wrapText="1"/>
    </xf>
    <xf numFmtId="14" fontId="0" fillId="0" borderId="0" xfId="0" applyNumberFormat="1" applyFill="1"/>
    <xf numFmtId="1" fontId="0" fillId="0" borderId="0" xfId="0" applyNumberFormat="1" applyFill="1"/>
    <xf numFmtId="2" fontId="3" fillId="0" borderId="0" xfId="95" applyNumberFormat="1" applyFont="1" applyFill="1"/>
    <xf numFmtId="164" fontId="0" fillId="0" borderId="0" xfId="0" applyNumberFormat="1" applyFill="1"/>
    <xf numFmtId="165" fontId="0" fillId="0" borderId="0" xfId="0" applyNumberFormat="1" applyFill="1"/>
    <xf numFmtId="0" fontId="36" fillId="0" borderId="0" xfId="90" applyFont="1" applyFill="1" applyBorder="1" applyAlignment="1">
      <alignment horizontal="center" wrapText="1"/>
    </xf>
    <xf numFmtId="165" fontId="3" fillId="0" borderId="0" xfId="95" applyNumberFormat="1" applyFont="1" applyFill="1"/>
    <xf numFmtId="0" fontId="34" fillId="0" borderId="0" xfId="0" applyFont="1" applyFill="1"/>
    <xf numFmtId="0" fontId="0" fillId="0" borderId="0" xfId="0" applyFill="1" applyBorder="1" applyAlignment="1">
      <alignment wrapText="1"/>
    </xf>
    <xf numFmtId="165" fontId="34" fillId="0" borderId="0" xfId="95" applyNumberFormat="1" applyFont="1" applyFill="1"/>
    <xf numFmtId="165" fontId="34" fillId="0" borderId="0" xfId="0" applyNumberFormat="1" applyFont="1" applyFill="1"/>
    <xf numFmtId="0" fontId="0" fillId="0" borderId="10" xfId="0" applyBorder="1"/>
    <xf numFmtId="166" fontId="0" fillId="0" borderId="0" xfId="0" applyNumberFormat="1" applyFill="1"/>
    <xf numFmtId="0" fontId="0" fillId="33" borderId="0" xfId="0" applyFill="1"/>
    <xf numFmtId="14" fontId="0" fillId="33" borderId="0" xfId="0" applyNumberFormat="1" applyFill="1"/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64" fontId="38" fillId="0" borderId="0" xfId="83" applyNumberFormat="1" applyFont="1" applyFill="1" applyBorder="1" applyAlignment="1">
      <alignment horizontal="center"/>
    </xf>
    <xf numFmtId="0" fontId="38" fillId="0" borderId="0" xfId="83" applyFont="1" applyFill="1" applyBorder="1" applyAlignment="1">
      <alignment horizontal="center" vertical="top"/>
    </xf>
    <xf numFmtId="0" fontId="34" fillId="0" borderId="0" xfId="0" applyFont="1" applyBorder="1" applyAlignment="1">
      <alignment horizontal="center" wrapText="1"/>
    </xf>
    <xf numFmtId="0" fontId="34" fillId="0" borderId="0" xfId="0" applyFont="1" applyFill="1" applyBorder="1" applyAlignment="1">
      <alignment horizontal="center" wrapText="1"/>
    </xf>
    <xf numFmtId="0" fontId="38" fillId="0" borderId="0" xfId="0" applyFont="1" applyFill="1"/>
    <xf numFmtId="0" fontId="0" fillId="0" borderId="0" xfId="0" applyFont="1" applyFill="1"/>
  </cellXfs>
  <cellStyles count="104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 2" xfId="55"/>
    <cellStyle name="Comma 3" xfId="56"/>
    <cellStyle name="Comma 4" xfId="57"/>
    <cellStyle name="Comma 4 2" xfId="58"/>
    <cellStyle name="Comma 5" xfId="59"/>
    <cellStyle name="Comma 6" xfId="60"/>
    <cellStyle name="Comma 7" xfId="61"/>
    <cellStyle name="Currency 2" xfId="62"/>
    <cellStyle name="Currency 2 2" xfId="63"/>
    <cellStyle name="Currency 3" xfId="64"/>
    <cellStyle name="Explanatory Text 2" xfId="65"/>
    <cellStyle name="Explanatory Text 3" xfId="66"/>
    <cellStyle name="Good 2" xfId="67"/>
    <cellStyle name="Good 3" xfId="68"/>
    <cellStyle name="Heading 1 2" xfId="69"/>
    <cellStyle name="Heading 1 3" xfId="70"/>
    <cellStyle name="Heading 2 2" xfId="71"/>
    <cellStyle name="Heading 2 3" xfId="72"/>
    <cellStyle name="Heading 3 2" xfId="73"/>
    <cellStyle name="Heading 3 3" xfId="74"/>
    <cellStyle name="Heading 4 2" xfId="75"/>
    <cellStyle name="Heading 4 3" xfId="76"/>
    <cellStyle name="Input 2" xfId="77"/>
    <cellStyle name="Input 3" xfId="78"/>
    <cellStyle name="Linked Cell 2" xfId="79"/>
    <cellStyle name="Linked Cell 3" xfId="80"/>
    <cellStyle name="Neutral 2" xfId="81"/>
    <cellStyle name="Neutral 3" xfId="82"/>
    <cellStyle name="Normal" xfId="0" builtinId="0"/>
    <cellStyle name="Normal 2" xfId="83"/>
    <cellStyle name="Normal 3" xfId="84"/>
    <cellStyle name="Normal 3 2" xfId="85"/>
    <cellStyle name="Normal 4" xfId="86"/>
    <cellStyle name="Normal 5" xfId="87"/>
    <cellStyle name="Normal 6" xfId="88"/>
    <cellStyle name="Normal 7" xfId="89"/>
    <cellStyle name="Normal 8" xfId="90"/>
    <cellStyle name="Note 2" xfId="91"/>
    <cellStyle name="Note 3" xfId="92"/>
    <cellStyle name="Output 2" xfId="93"/>
    <cellStyle name="Output 3" xfId="94"/>
    <cellStyle name="Percent" xfId="95" builtinId="5"/>
    <cellStyle name="Percent 2" xfId="96"/>
    <cellStyle name="Percent 3" xfId="97"/>
    <cellStyle name="Percent 4" xfId="98"/>
    <cellStyle name="Title" xfId="99" builtinId="15" customBuiltin="1"/>
    <cellStyle name="Total 2" xfId="100"/>
    <cellStyle name="Total 3" xfId="101"/>
    <cellStyle name="Warning Text 2" xfId="102"/>
    <cellStyle name="Warning Text 3" xfId="10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1a. San Joaquin River below Friant Dam (Lost Lake Park)</a:t>
            </a:r>
          </a:p>
          <a:p>
            <a:pPr>
              <a:defRPr b="1"/>
            </a:pPr>
            <a:r>
              <a:rPr lang="en-US" b="1"/>
              <a:t>Mean Daily Flow (cfs)</a:t>
            </a:r>
          </a:p>
        </c:rich>
      </c:tx>
      <c:layout>
        <c:manualLayout>
          <c:xMode val="edge"/>
          <c:yMode val="edge"/>
          <c:x val="0.30727475992823838"/>
          <c:y val="2.87081025101507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4336416124268164E-2"/>
          <c:y val="0.13794705724414941"/>
          <c:w val="0.93290626291313472"/>
          <c:h val="0.79182811960613564"/>
        </c:manualLayout>
      </c:layout>
      <c:lineChart>
        <c:grouping val="standard"/>
        <c:varyColors val="0"/>
        <c:ser>
          <c:idx val="0"/>
          <c:order val="0"/>
          <c:tx>
            <c:v>CFS(AVG)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Data!$B$3:$B$367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Data!$C$3:$C$367</c:f>
              <c:numCache>
                <c:formatCode>General</c:formatCode>
                <c:ptCount val="365"/>
                <c:pt idx="0">
                  <c:v>407</c:v>
                </c:pt>
                <c:pt idx="1">
                  <c:v>405.3125</c:v>
                </c:pt>
                <c:pt idx="2">
                  <c:v>406.91666666666669</c:v>
                </c:pt>
                <c:pt idx="3">
                  <c:v>423.13541666666669</c:v>
                </c:pt>
                <c:pt idx="4">
                  <c:v>440.44791666666669</c:v>
                </c:pt>
                <c:pt idx="5">
                  <c:v>445.45833333333331</c:v>
                </c:pt>
                <c:pt idx="6">
                  <c:v>446.44791666666669</c:v>
                </c:pt>
                <c:pt idx="7">
                  <c:v>429.64583333333331</c:v>
                </c:pt>
                <c:pt idx="8">
                  <c:v>407.5</c:v>
                </c:pt>
                <c:pt idx="9">
                  <c:v>408.375</c:v>
                </c:pt>
                <c:pt idx="10">
                  <c:v>418.71875</c:v>
                </c:pt>
                <c:pt idx="11">
                  <c:v>443.60416666666669</c:v>
                </c:pt>
                <c:pt idx="12">
                  <c:v>453</c:v>
                </c:pt>
                <c:pt idx="13">
                  <c:v>452.4375</c:v>
                </c:pt>
                <c:pt idx="14">
                  <c:v>445.25</c:v>
                </c:pt>
                <c:pt idx="15">
                  <c:v>434</c:v>
                </c:pt>
                <c:pt idx="16">
                  <c:v>432.96875</c:v>
                </c:pt>
                <c:pt idx="17">
                  <c:v>441.95833333333331</c:v>
                </c:pt>
                <c:pt idx="18">
                  <c:v>451.125</c:v>
                </c:pt>
                <c:pt idx="19">
                  <c:v>448</c:v>
                </c:pt>
                <c:pt idx="20">
                  <c:v>449.13541666666669</c:v>
                </c:pt>
                <c:pt idx="21">
                  <c:v>448</c:v>
                </c:pt>
                <c:pt idx="22">
                  <c:v>449.83333333333331</c:v>
                </c:pt>
                <c:pt idx="23">
                  <c:v>449.59375</c:v>
                </c:pt>
                <c:pt idx="24">
                  <c:v>448.39583333333331</c:v>
                </c:pt>
                <c:pt idx="25">
                  <c:v>448.96875</c:v>
                </c:pt>
                <c:pt idx="26">
                  <c:v>448</c:v>
                </c:pt>
                <c:pt idx="27">
                  <c:v>451.26041666666669</c:v>
                </c:pt>
                <c:pt idx="28">
                  <c:v>451.89583333333331</c:v>
                </c:pt>
                <c:pt idx="29">
                  <c:v>453</c:v>
                </c:pt>
                <c:pt idx="30">
                  <c:v>450.17708333333331</c:v>
                </c:pt>
                <c:pt idx="31">
                  <c:v>448.63541666666669</c:v>
                </c:pt>
                <c:pt idx="32">
                  <c:v>452.64583333333331</c:v>
                </c:pt>
                <c:pt idx="33">
                  <c:v>453</c:v>
                </c:pt>
                <c:pt idx="34">
                  <c:v>450.79166666666669</c:v>
                </c:pt>
                <c:pt idx="35">
                  <c:v>453</c:v>
                </c:pt>
                <c:pt idx="36">
                  <c:v>452.34375</c:v>
                </c:pt>
                <c:pt idx="37">
                  <c:v>449.21875</c:v>
                </c:pt>
                <c:pt idx="38">
                  <c:v>454.32291666666669</c:v>
                </c:pt>
                <c:pt idx="39">
                  <c:v>452.36458333333331</c:v>
                </c:pt>
                <c:pt idx="40">
                  <c:v>453</c:v>
                </c:pt>
                <c:pt idx="41">
                  <c:v>404.20833333333331</c:v>
                </c:pt>
                <c:pt idx="42">
                  <c:v>348.76041666666669</c:v>
                </c:pt>
                <c:pt idx="43">
                  <c:v>341.1875</c:v>
                </c:pt>
                <c:pt idx="44">
                  <c:v>347.40625</c:v>
                </c:pt>
                <c:pt idx="45">
                  <c:v>357.33333333333331</c:v>
                </c:pt>
                <c:pt idx="46">
                  <c:v>390.45833333333331</c:v>
                </c:pt>
                <c:pt idx="47">
                  <c:v>389</c:v>
                </c:pt>
                <c:pt idx="48">
                  <c:v>389.90625</c:v>
                </c:pt>
                <c:pt idx="49">
                  <c:v>392.41666666666669</c:v>
                </c:pt>
                <c:pt idx="50">
                  <c:v>387.25</c:v>
                </c:pt>
                <c:pt idx="51">
                  <c:v>381.8125</c:v>
                </c:pt>
                <c:pt idx="52">
                  <c:v>375.3125</c:v>
                </c:pt>
                <c:pt idx="53">
                  <c:v>376</c:v>
                </c:pt>
                <c:pt idx="54">
                  <c:v>376.57291666666669</c:v>
                </c:pt>
                <c:pt idx="55">
                  <c:v>379.01041666666669</c:v>
                </c:pt>
                <c:pt idx="56">
                  <c:v>384.28125</c:v>
                </c:pt>
                <c:pt idx="57">
                  <c:v>383.20833333333331</c:v>
                </c:pt>
                <c:pt idx="58">
                  <c:v>385.45833333333331</c:v>
                </c:pt>
                <c:pt idx="59">
                  <c:v>374.36458333333331</c:v>
                </c:pt>
                <c:pt idx="60">
                  <c:v>364</c:v>
                </c:pt>
                <c:pt idx="61">
                  <c:v>364</c:v>
                </c:pt>
                <c:pt idx="62">
                  <c:v>364</c:v>
                </c:pt>
                <c:pt idx="63">
                  <c:v>365.80208333333331</c:v>
                </c:pt>
                <c:pt idx="64">
                  <c:v>370.07291666666669</c:v>
                </c:pt>
                <c:pt idx="65">
                  <c:v>377.14583333333331</c:v>
                </c:pt>
                <c:pt idx="66">
                  <c:v>377.20833333333331</c:v>
                </c:pt>
                <c:pt idx="67">
                  <c:v>378.29166666666669</c:v>
                </c:pt>
                <c:pt idx="68">
                  <c:v>371.17708333333331</c:v>
                </c:pt>
                <c:pt idx="69">
                  <c:v>359.1875</c:v>
                </c:pt>
                <c:pt idx="70">
                  <c:v>356.79166666666669</c:v>
                </c:pt>
                <c:pt idx="71">
                  <c:v>359</c:v>
                </c:pt>
                <c:pt idx="72">
                  <c:v>366.91666666666669</c:v>
                </c:pt>
                <c:pt idx="73">
                  <c:v>379.96875</c:v>
                </c:pt>
                <c:pt idx="74">
                  <c:v>378.33333333333331</c:v>
                </c:pt>
                <c:pt idx="75">
                  <c:v>376.20833333333331</c:v>
                </c:pt>
                <c:pt idx="76">
                  <c:v>363.96875</c:v>
                </c:pt>
                <c:pt idx="77">
                  <c:v>348.73958333333331</c:v>
                </c:pt>
                <c:pt idx="78">
                  <c:v>347.60416666666669</c:v>
                </c:pt>
                <c:pt idx="79">
                  <c:v>347.08333333333331</c:v>
                </c:pt>
                <c:pt idx="80">
                  <c:v>436.92708333333331</c:v>
                </c:pt>
                <c:pt idx="81">
                  <c:v>641.39583333333337</c:v>
                </c:pt>
                <c:pt idx="82">
                  <c:v>644</c:v>
                </c:pt>
                <c:pt idx="83">
                  <c:v>640.21875</c:v>
                </c:pt>
                <c:pt idx="84">
                  <c:v>633</c:v>
                </c:pt>
                <c:pt idx="85">
                  <c:v>616.85416666666663</c:v>
                </c:pt>
                <c:pt idx="86">
                  <c:v>604.52083333333337</c:v>
                </c:pt>
                <c:pt idx="87">
                  <c:v>604.26041666666663</c:v>
                </c:pt>
                <c:pt idx="88">
                  <c:v>604.94791666666663</c:v>
                </c:pt>
                <c:pt idx="89">
                  <c:v>605.55208333333337</c:v>
                </c:pt>
                <c:pt idx="90">
                  <c:v>606.61458333333337</c:v>
                </c:pt>
                <c:pt idx="91">
                  <c:v>599.07291666666663</c:v>
                </c:pt>
                <c:pt idx="92">
                  <c:v>603</c:v>
                </c:pt>
                <c:pt idx="93">
                  <c:v>635.01041666666663</c:v>
                </c:pt>
                <c:pt idx="94">
                  <c:v>697.27083333333337</c:v>
                </c:pt>
                <c:pt idx="95">
                  <c:v>696.83333333333337</c:v>
                </c:pt>
                <c:pt idx="96">
                  <c:v>686</c:v>
                </c:pt>
                <c:pt idx="97">
                  <c:v>684.94791666666663</c:v>
                </c:pt>
                <c:pt idx="98">
                  <c:v>688.83333333333337</c:v>
                </c:pt>
                <c:pt idx="99">
                  <c:v>686</c:v>
                </c:pt>
                <c:pt idx="100">
                  <c:v>686</c:v>
                </c:pt>
                <c:pt idx="101">
                  <c:v>791.76041666666663</c:v>
                </c:pt>
                <c:pt idx="102">
                  <c:v>987.46875</c:v>
                </c:pt>
                <c:pt idx="103">
                  <c:v>989</c:v>
                </c:pt>
                <c:pt idx="104">
                  <c:v>991.1875</c:v>
                </c:pt>
                <c:pt idx="105">
                  <c:v>989.36458333333337</c:v>
                </c:pt>
                <c:pt idx="106">
                  <c:v>990.48958333333337</c:v>
                </c:pt>
                <c:pt idx="107">
                  <c:v>1000.3125</c:v>
                </c:pt>
                <c:pt idx="108">
                  <c:v>996.17708333333337</c:v>
                </c:pt>
                <c:pt idx="109">
                  <c:v>996.91666666666663</c:v>
                </c:pt>
                <c:pt idx="110">
                  <c:v>995</c:v>
                </c:pt>
                <c:pt idx="111">
                  <c:v>996.97916666666663</c:v>
                </c:pt>
                <c:pt idx="112">
                  <c:v>996.70833333333337</c:v>
                </c:pt>
                <c:pt idx="113">
                  <c:v>999.79166666666663</c:v>
                </c:pt>
                <c:pt idx="114">
                  <c:v>1000.0416666666666</c:v>
                </c:pt>
                <c:pt idx="115">
                  <c:v>1000.1354166666666</c:v>
                </c:pt>
                <c:pt idx="116">
                  <c:v>1000.125</c:v>
                </c:pt>
                <c:pt idx="117">
                  <c:v>1000</c:v>
                </c:pt>
                <c:pt idx="118">
                  <c:v>1003.875</c:v>
                </c:pt>
                <c:pt idx="119">
                  <c:v>995.96875</c:v>
                </c:pt>
                <c:pt idx="120">
                  <c:v>948.625</c:v>
                </c:pt>
                <c:pt idx="121">
                  <c:v>753.04166666666663</c:v>
                </c:pt>
                <c:pt idx="122">
                  <c:v>580.54166666666663</c:v>
                </c:pt>
                <c:pt idx="123">
                  <c:v>373.48958333333331</c:v>
                </c:pt>
                <c:pt idx="124">
                  <c:v>248.98958333333334</c:v>
                </c:pt>
                <c:pt idx="125">
                  <c:v>228.03125</c:v>
                </c:pt>
                <c:pt idx="126">
                  <c:v>211.9375</c:v>
                </c:pt>
                <c:pt idx="127">
                  <c:v>211</c:v>
                </c:pt>
                <c:pt idx="128">
                  <c:v>214.45833333333334</c:v>
                </c:pt>
                <c:pt idx="129">
                  <c:v>225.55208333333334</c:v>
                </c:pt>
                <c:pt idx="130">
                  <c:v>257.27083333333331</c:v>
                </c:pt>
                <c:pt idx="131">
                  <c:v>255</c:v>
                </c:pt>
                <c:pt idx="132">
                  <c:v>257.27083333333331</c:v>
                </c:pt>
                <c:pt idx="133">
                  <c:v>263.78125</c:v>
                </c:pt>
                <c:pt idx="134">
                  <c:v>268.46875</c:v>
                </c:pt>
                <c:pt idx="135">
                  <c:v>279.46875</c:v>
                </c:pt>
                <c:pt idx="136">
                  <c:v>316.29166666666669</c:v>
                </c:pt>
                <c:pt idx="137">
                  <c:v>417.84375</c:v>
                </c:pt>
                <c:pt idx="138">
                  <c:v>420.78125</c:v>
                </c:pt>
                <c:pt idx="139">
                  <c:v>425.17708333333331</c:v>
                </c:pt>
                <c:pt idx="140">
                  <c:v>421.54166666666669</c:v>
                </c:pt>
                <c:pt idx="141">
                  <c:v>420</c:v>
                </c:pt>
                <c:pt idx="142">
                  <c:v>420.375</c:v>
                </c:pt>
                <c:pt idx="143">
                  <c:v>422.16666666666669</c:v>
                </c:pt>
                <c:pt idx="144">
                  <c:v>424.80208333333331</c:v>
                </c:pt>
                <c:pt idx="145">
                  <c:v>420.83333333333331</c:v>
                </c:pt>
                <c:pt idx="146">
                  <c:v>422.27083333333331</c:v>
                </c:pt>
                <c:pt idx="147">
                  <c:v>423.33333333333331</c:v>
                </c:pt>
                <c:pt idx="148">
                  <c:v>388.8125</c:v>
                </c:pt>
                <c:pt idx="149">
                  <c:v>347.08333333333331</c:v>
                </c:pt>
                <c:pt idx="150">
                  <c:v>346.875</c:v>
                </c:pt>
                <c:pt idx="151">
                  <c:v>347</c:v>
                </c:pt>
                <c:pt idx="152">
                  <c:v>347</c:v>
                </c:pt>
                <c:pt idx="153">
                  <c:v>347.10416666666669</c:v>
                </c:pt>
                <c:pt idx="154">
                  <c:v>349.625</c:v>
                </c:pt>
                <c:pt idx="155">
                  <c:v>356.82291666666669</c:v>
                </c:pt>
                <c:pt idx="156">
                  <c:v>369.45833333333331</c:v>
                </c:pt>
                <c:pt idx="157">
                  <c:v>370.51041666666669</c:v>
                </c:pt>
                <c:pt idx="158">
                  <c:v>372.07291666666669</c:v>
                </c:pt>
                <c:pt idx="159">
                  <c:v>357.27083333333331</c:v>
                </c:pt>
                <c:pt idx="160">
                  <c:v>363.36458333333331</c:v>
                </c:pt>
                <c:pt idx="161">
                  <c:v>363.46875</c:v>
                </c:pt>
                <c:pt idx="162">
                  <c:v>361.03125</c:v>
                </c:pt>
                <c:pt idx="163">
                  <c:v>359</c:v>
                </c:pt>
                <c:pt idx="164">
                  <c:v>361.77083333333331</c:v>
                </c:pt>
                <c:pt idx="165">
                  <c:v>358.4375</c:v>
                </c:pt>
                <c:pt idx="166">
                  <c:v>359</c:v>
                </c:pt>
                <c:pt idx="167">
                  <c:v>366.5</c:v>
                </c:pt>
                <c:pt idx="168">
                  <c:v>376.26041666666669</c:v>
                </c:pt>
                <c:pt idx="169">
                  <c:v>377.375</c:v>
                </c:pt>
                <c:pt idx="170">
                  <c:v>376.13541666666669</c:v>
                </c:pt>
                <c:pt idx="171">
                  <c:v>376.40625</c:v>
                </c:pt>
                <c:pt idx="172">
                  <c:v>375.52083333333331</c:v>
                </c:pt>
                <c:pt idx="173">
                  <c:v>376</c:v>
                </c:pt>
                <c:pt idx="174">
                  <c:v>375.6875</c:v>
                </c:pt>
                <c:pt idx="175">
                  <c:v>375.85416666666669</c:v>
                </c:pt>
                <c:pt idx="176">
                  <c:v>375.60416666666669</c:v>
                </c:pt>
                <c:pt idx="177">
                  <c:v>378.8125</c:v>
                </c:pt>
                <c:pt idx="178">
                  <c:v>396.92708333333331</c:v>
                </c:pt>
                <c:pt idx="179">
                  <c:v>392.4375</c:v>
                </c:pt>
                <c:pt idx="180">
                  <c:v>392.125</c:v>
                </c:pt>
                <c:pt idx="181">
                  <c:v>385.64583333333331</c:v>
                </c:pt>
                <c:pt idx="182">
                  <c:v>379.73958333333331</c:v>
                </c:pt>
                <c:pt idx="183">
                  <c:v>375.34375</c:v>
                </c:pt>
                <c:pt idx="184">
                  <c:v>375.98958333333331</c:v>
                </c:pt>
                <c:pt idx="185">
                  <c:v>372.45833333333331</c:v>
                </c:pt>
                <c:pt idx="186">
                  <c:v>368</c:v>
                </c:pt>
                <c:pt idx="187">
                  <c:v>368</c:v>
                </c:pt>
                <c:pt idx="188">
                  <c:v>371.65625</c:v>
                </c:pt>
                <c:pt idx="189">
                  <c:v>373.79166666666669</c:v>
                </c:pt>
                <c:pt idx="190">
                  <c:v>371.57291666666669</c:v>
                </c:pt>
                <c:pt idx="191">
                  <c:v>371.125</c:v>
                </c:pt>
                <c:pt idx="192">
                  <c:v>369.58333333333331</c:v>
                </c:pt>
                <c:pt idx="193">
                  <c:v>368.41666666666669</c:v>
                </c:pt>
                <c:pt idx="194">
                  <c:v>368</c:v>
                </c:pt>
                <c:pt idx="195">
                  <c:v>367.4375</c:v>
                </c:pt>
                <c:pt idx="196">
                  <c:v>368</c:v>
                </c:pt>
                <c:pt idx="197">
                  <c:v>372.36458333333331</c:v>
                </c:pt>
                <c:pt idx="198">
                  <c:v>366.29166666666669</c:v>
                </c:pt>
                <c:pt idx="199">
                  <c:v>364.70833333333331</c:v>
                </c:pt>
                <c:pt idx="200">
                  <c:v>364</c:v>
                </c:pt>
                <c:pt idx="201">
                  <c:v>364</c:v>
                </c:pt>
                <c:pt idx="202">
                  <c:v>364.25</c:v>
                </c:pt>
                <c:pt idx="203">
                  <c:v>366.04166666666669</c:v>
                </c:pt>
                <c:pt idx="204">
                  <c:v>366.14583333333331</c:v>
                </c:pt>
                <c:pt idx="205">
                  <c:v>367.04166666666669</c:v>
                </c:pt>
                <c:pt idx="206">
                  <c:v>367.0625</c:v>
                </c:pt>
                <c:pt idx="207">
                  <c:v>367.875</c:v>
                </c:pt>
                <c:pt idx="208">
                  <c:v>377.55208333333331</c:v>
                </c:pt>
                <c:pt idx="209">
                  <c:v>382.70833333333331</c:v>
                </c:pt>
                <c:pt idx="210">
                  <c:v>380.94791666666669</c:v>
                </c:pt>
                <c:pt idx="211">
                  <c:v>378.07291666666669</c:v>
                </c:pt>
                <c:pt idx="212">
                  <c:v>372</c:v>
                </c:pt>
                <c:pt idx="213">
                  <c:v>370.09375</c:v>
                </c:pt>
                <c:pt idx="214">
                  <c:v>368</c:v>
                </c:pt>
                <c:pt idx="215">
                  <c:v>368</c:v>
                </c:pt>
                <c:pt idx="216">
                  <c:v>369.35416666666669</c:v>
                </c:pt>
                <c:pt idx="217">
                  <c:v>366.83333333333331</c:v>
                </c:pt>
                <c:pt idx="218">
                  <c:v>364</c:v>
                </c:pt>
                <c:pt idx="219">
                  <c:v>357.64583333333331</c:v>
                </c:pt>
                <c:pt idx="220">
                  <c:v>323.08333333333331</c:v>
                </c:pt>
                <c:pt idx="221">
                  <c:v>327.45833333333331</c:v>
                </c:pt>
                <c:pt idx="222">
                  <c:v>331</c:v>
                </c:pt>
                <c:pt idx="223">
                  <c:v>331</c:v>
                </c:pt>
                <c:pt idx="224">
                  <c:v>333.41666666666669</c:v>
                </c:pt>
                <c:pt idx="225">
                  <c:v>331</c:v>
                </c:pt>
                <c:pt idx="226">
                  <c:v>331</c:v>
                </c:pt>
                <c:pt idx="227">
                  <c:v>330.875</c:v>
                </c:pt>
                <c:pt idx="228">
                  <c:v>331</c:v>
                </c:pt>
                <c:pt idx="229">
                  <c:v>326.29166666666669</c:v>
                </c:pt>
                <c:pt idx="230">
                  <c:v>309.82291666666669</c:v>
                </c:pt>
                <c:pt idx="231">
                  <c:v>331.45833333333331</c:v>
                </c:pt>
                <c:pt idx="232">
                  <c:v>329.58333333333331</c:v>
                </c:pt>
                <c:pt idx="233">
                  <c:v>331</c:v>
                </c:pt>
                <c:pt idx="234">
                  <c:v>331</c:v>
                </c:pt>
                <c:pt idx="235">
                  <c:v>331</c:v>
                </c:pt>
                <c:pt idx="236">
                  <c:v>331</c:v>
                </c:pt>
                <c:pt idx="237">
                  <c:v>331.125</c:v>
                </c:pt>
                <c:pt idx="238">
                  <c:v>335.375</c:v>
                </c:pt>
                <c:pt idx="239">
                  <c:v>331.33333333333331</c:v>
                </c:pt>
                <c:pt idx="240">
                  <c:v>331</c:v>
                </c:pt>
                <c:pt idx="241">
                  <c:v>331.70833333333331</c:v>
                </c:pt>
                <c:pt idx="242">
                  <c:v>331</c:v>
                </c:pt>
                <c:pt idx="243">
                  <c:v>342.91666666666669</c:v>
                </c:pt>
                <c:pt idx="244">
                  <c:v>354.875</c:v>
                </c:pt>
                <c:pt idx="245">
                  <c:v>355</c:v>
                </c:pt>
                <c:pt idx="246">
                  <c:v>355</c:v>
                </c:pt>
                <c:pt idx="247">
                  <c:v>355</c:v>
                </c:pt>
                <c:pt idx="248">
                  <c:v>355</c:v>
                </c:pt>
                <c:pt idx="249">
                  <c:v>355</c:v>
                </c:pt>
                <c:pt idx="250">
                  <c:v>355</c:v>
                </c:pt>
                <c:pt idx="251">
                  <c:v>356.375</c:v>
                </c:pt>
                <c:pt idx="252">
                  <c:v>355</c:v>
                </c:pt>
                <c:pt idx="253">
                  <c:v>355.16666666666669</c:v>
                </c:pt>
                <c:pt idx="254">
                  <c:v>361.40625</c:v>
                </c:pt>
                <c:pt idx="255">
                  <c:v>355.90625</c:v>
                </c:pt>
                <c:pt idx="256">
                  <c:v>347</c:v>
                </c:pt>
                <c:pt idx="257">
                  <c:v>347</c:v>
                </c:pt>
                <c:pt idx="258">
                  <c:v>346.70833333333331</c:v>
                </c:pt>
                <c:pt idx="259">
                  <c:v>347</c:v>
                </c:pt>
                <c:pt idx="260">
                  <c:v>347</c:v>
                </c:pt>
                <c:pt idx="261">
                  <c:v>350.08333333333331</c:v>
                </c:pt>
                <c:pt idx="262">
                  <c:v>347</c:v>
                </c:pt>
                <c:pt idx="263">
                  <c:v>350.91666666666669</c:v>
                </c:pt>
                <c:pt idx="264">
                  <c:v>351</c:v>
                </c:pt>
                <c:pt idx="265">
                  <c:v>351.39583333333331</c:v>
                </c:pt>
                <c:pt idx="266">
                  <c:v>351.27083333333331</c:v>
                </c:pt>
                <c:pt idx="267">
                  <c:v>351.75</c:v>
                </c:pt>
                <c:pt idx="268">
                  <c:v>357.19791666666669</c:v>
                </c:pt>
                <c:pt idx="269">
                  <c:v>355</c:v>
                </c:pt>
                <c:pt idx="270">
                  <c:v>355.61458333333331</c:v>
                </c:pt>
                <c:pt idx="271">
                  <c:v>355</c:v>
                </c:pt>
                <c:pt idx="272">
                  <c:v>356.25</c:v>
                </c:pt>
                <c:pt idx="273">
                  <c:v>373.70833333333331</c:v>
                </c:pt>
                <c:pt idx="274">
                  <c:v>397.02083333333331</c:v>
                </c:pt>
                <c:pt idx="275">
                  <c:v>398</c:v>
                </c:pt>
                <c:pt idx="276">
                  <c:v>398.08333333333331</c:v>
                </c:pt>
                <c:pt idx="277">
                  <c:v>398</c:v>
                </c:pt>
                <c:pt idx="278">
                  <c:v>398</c:v>
                </c:pt>
                <c:pt idx="279">
                  <c:v>397.33333333333331</c:v>
                </c:pt>
                <c:pt idx="280">
                  <c:v>398</c:v>
                </c:pt>
                <c:pt idx="281">
                  <c:v>398.73958333333331</c:v>
                </c:pt>
                <c:pt idx="282">
                  <c:v>398</c:v>
                </c:pt>
                <c:pt idx="283">
                  <c:v>398</c:v>
                </c:pt>
                <c:pt idx="284">
                  <c:v>396.78125</c:v>
                </c:pt>
                <c:pt idx="285">
                  <c:v>398</c:v>
                </c:pt>
                <c:pt idx="286">
                  <c:v>402.88541666666669</c:v>
                </c:pt>
                <c:pt idx="287">
                  <c:v>403</c:v>
                </c:pt>
                <c:pt idx="288">
                  <c:v>400.8125</c:v>
                </c:pt>
                <c:pt idx="289">
                  <c:v>399.11458333333331</c:v>
                </c:pt>
                <c:pt idx="290">
                  <c:v>392.17708333333331</c:v>
                </c:pt>
                <c:pt idx="291">
                  <c:v>383.33333333333331</c:v>
                </c:pt>
                <c:pt idx="292">
                  <c:v>381</c:v>
                </c:pt>
                <c:pt idx="293">
                  <c:v>382.72916666666669</c:v>
                </c:pt>
                <c:pt idx="294">
                  <c:v>377.6875</c:v>
                </c:pt>
                <c:pt idx="295">
                  <c:v>372</c:v>
                </c:pt>
                <c:pt idx="296">
                  <c:v>371.70833333333331</c:v>
                </c:pt>
                <c:pt idx="297">
                  <c:v>372.03125</c:v>
                </c:pt>
                <c:pt idx="298">
                  <c:v>372</c:v>
                </c:pt>
                <c:pt idx="299">
                  <c:v>372</c:v>
                </c:pt>
                <c:pt idx="300">
                  <c:v>365.17708333333331</c:v>
                </c:pt>
                <c:pt idx="301">
                  <c:v>812.15625</c:v>
                </c:pt>
                <c:pt idx="302">
                  <c:v>1114.6875</c:v>
                </c:pt>
                <c:pt idx="303">
                  <c:v>837.125</c:v>
                </c:pt>
                <c:pt idx="304">
                  <c:v>674.17708333333337</c:v>
                </c:pt>
                <c:pt idx="305">
                  <c:v>687.03125</c:v>
                </c:pt>
                <c:pt idx="306">
                  <c:v>697</c:v>
                </c:pt>
                <c:pt idx="307">
                  <c:v>695.16666666666663</c:v>
                </c:pt>
                <c:pt idx="308">
                  <c:v>680.66666666666663</c:v>
                </c:pt>
                <c:pt idx="309">
                  <c:v>438.61458333333331</c:v>
                </c:pt>
                <c:pt idx="310">
                  <c:v>294.04166666666669</c:v>
                </c:pt>
                <c:pt idx="311">
                  <c:v>290.85416666666669</c:v>
                </c:pt>
                <c:pt idx="312">
                  <c:v>293.0625</c:v>
                </c:pt>
                <c:pt idx="313">
                  <c:v>292</c:v>
                </c:pt>
                <c:pt idx="314">
                  <c:v>292</c:v>
                </c:pt>
                <c:pt idx="315">
                  <c:v>292</c:v>
                </c:pt>
                <c:pt idx="316">
                  <c:v>293.72916666666669</c:v>
                </c:pt>
                <c:pt idx="317">
                  <c:v>291.3125</c:v>
                </c:pt>
                <c:pt idx="318">
                  <c:v>316.36458333333331</c:v>
                </c:pt>
                <c:pt idx="319">
                  <c:v>335.85416666666669</c:v>
                </c:pt>
                <c:pt idx="320">
                  <c:v>335</c:v>
                </c:pt>
                <c:pt idx="321">
                  <c:v>333.77083333333331</c:v>
                </c:pt>
                <c:pt idx="322">
                  <c:v>348.82291666666669</c:v>
                </c:pt>
                <c:pt idx="323">
                  <c:v>348.25</c:v>
                </c:pt>
                <c:pt idx="324">
                  <c:v>348.58333333333331</c:v>
                </c:pt>
                <c:pt idx="325">
                  <c:v>347</c:v>
                </c:pt>
                <c:pt idx="326">
                  <c:v>347.77083333333331</c:v>
                </c:pt>
                <c:pt idx="327">
                  <c:v>347</c:v>
                </c:pt>
                <c:pt idx="328">
                  <c:v>347</c:v>
                </c:pt>
                <c:pt idx="329">
                  <c:v>348.5</c:v>
                </c:pt>
                <c:pt idx="330">
                  <c:v>347</c:v>
                </c:pt>
                <c:pt idx="331">
                  <c:v>347</c:v>
                </c:pt>
                <c:pt idx="332">
                  <c:v>347</c:v>
                </c:pt>
                <c:pt idx="333">
                  <c:v>348.25</c:v>
                </c:pt>
                <c:pt idx="334">
                  <c:v>350.375</c:v>
                </c:pt>
                <c:pt idx="335">
                  <c:v>349.27083333333331</c:v>
                </c:pt>
                <c:pt idx="336">
                  <c:v>355.55208333333331</c:v>
                </c:pt>
                <c:pt idx="337">
                  <c:v>365.67708333333331</c:v>
                </c:pt>
                <c:pt idx="338">
                  <c:v>364.82291666666669</c:v>
                </c:pt>
                <c:pt idx="339">
                  <c:v>368.375</c:v>
                </c:pt>
                <c:pt idx="340">
                  <c:v>371.26041666666669</c:v>
                </c:pt>
                <c:pt idx="341">
                  <c:v>368</c:v>
                </c:pt>
                <c:pt idx="342">
                  <c:v>372.0625</c:v>
                </c:pt>
                <c:pt idx="343">
                  <c:v>396.51041666666669</c:v>
                </c:pt>
                <c:pt idx="344">
                  <c:v>394.45833333333331</c:v>
                </c:pt>
                <c:pt idx="345">
                  <c:v>394</c:v>
                </c:pt>
                <c:pt idx="346">
                  <c:v>394</c:v>
                </c:pt>
                <c:pt idx="347">
                  <c:v>391.34375</c:v>
                </c:pt>
                <c:pt idx="348">
                  <c:v>389</c:v>
                </c:pt>
                <c:pt idx="349">
                  <c:v>389.54166666666669</c:v>
                </c:pt>
                <c:pt idx="350">
                  <c:v>389.32291666666669</c:v>
                </c:pt>
                <c:pt idx="351">
                  <c:v>389</c:v>
                </c:pt>
                <c:pt idx="352">
                  <c:v>389</c:v>
                </c:pt>
                <c:pt idx="353">
                  <c:v>390.28125</c:v>
                </c:pt>
                <c:pt idx="354">
                  <c:v>389</c:v>
                </c:pt>
                <c:pt idx="355">
                  <c:v>389</c:v>
                </c:pt>
                <c:pt idx="356">
                  <c:v>389.19791666666669</c:v>
                </c:pt>
                <c:pt idx="357">
                  <c:v>389</c:v>
                </c:pt>
                <c:pt idx="358">
                  <c:v>388.45833333333331</c:v>
                </c:pt>
                <c:pt idx="359">
                  <c:v>386.73958333333331</c:v>
                </c:pt>
                <c:pt idx="360">
                  <c:v>385</c:v>
                </c:pt>
                <c:pt idx="361">
                  <c:v>385.57291666666669</c:v>
                </c:pt>
                <c:pt idx="362">
                  <c:v>385</c:v>
                </c:pt>
                <c:pt idx="363">
                  <c:v>383.92708333333331</c:v>
                </c:pt>
                <c:pt idx="364">
                  <c:v>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14688"/>
        <c:axId val="46116224"/>
      </c:lineChart>
      <c:dateAx>
        <c:axId val="4611468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6116224"/>
        <c:crosses val="autoZero"/>
        <c:auto val="1"/>
        <c:lblOffset val="100"/>
        <c:baseTimeUnit val="days"/>
        <c:majorUnit val="31"/>
        <c:majorTimeUnit val="days"/>
      </c:dateAx>
      <c:valAx>
        <c:axId val="461162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6114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1g</a:t>
            </a:r>
            <a:r>
              <a:rPr lang="en-US" b="1"/>
              <a:t>. San Joaquin River below Friant Dam (Lost Lake) </a:t>
            </a:r>
          </a:p>
          <a:p>
            <a:pPr>
              <a:defRPr b="1"/>
            </a:pPr>
            <a:r>
              <a:rPr lang="en-US" b="1"/>
              <a:t>Anions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909765149044553E-2"/>
          <c:y val="0.11979101616763572"/>
          <c:w val="0.91805006956213753"/>
          <c:h val="0.79652423167204367"/>
        </c:manualLayout>
      </c:layout>
      <c:lineChart>
        <c:grouping val="standard"/>
        <c:varyColors val="0"/>
        <c:ser>
          <c:idx val="18"/>
          <c:order val="0"/>
          <c:tx>
            <c:strRef>
              <c:f>Data!$AA$2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Data!$AA$3:$AA$368</c:f>
              <c:numCache>
                <c:formatCode>General</c:formatCode>
                <c:ptCount val="366"/>
                <c:pt idx="8">
                  <c:v>16</c:v>
                </c:pt>
                <c:pt idx="44">
                  <c:v>16</c:v>
                </c:pt>
                <c:pt idx="72">
                  <c:v>16</c:v>
                </c:pt>
                <c:pt idx="114">
                  <c:v>15</c:v>
                </c:pt>
                <c:pt idx="135">
                  <c:v>15</c:v>
                </c:pt>
                <c:pt idx="163">
                  <c:v>15</c:v>
                </c:pt>
                <c:pt idx="195">
                  <c:v>16</c:v>
                </c:pt>
                <c:pt idx="232">
                  <c:v>15</c:v>
                </c:pt>
                <c:pt idx="253">
                  <c:v>15</c:v>
                </c:pt>
              </c:numCache>
            </c:numRef>
          </c:val>
          <c:smooth val="0"/>
        </c:ser>
        <c:ser>
          <c:idx val="19"/>
          <c:order val="1"/>
          <c:tx>
            <c:strRef>
              <c:f>Data!$AB$2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Data!$AB$3:$AB$368</c:f>
              <c:numCache>
                <c:formatCode>General</c:formatCode>
                <c:ptCount val="366"/>
                <c:pt idx="8">
                  <c:v>20</c:v>
                </c:pt>
                <c:pt idx="44">
                  <c:v>20</c:v>
                </c:pt>
                <c:pt idx="72">
                  <c:v>19</c:v>
                </c:pt>
                <c:pt idx="114">
                  <c:v>18</c:v>
                </c:pt>
                <c:pt idx="135">
                  <c:v>19</c:v>
                </c:pt>
                <c:pt idx="163">
                  <c:v>19</c:v>
                </c:pt>
                <c:pt idx="195">
                  <c:v>19</c:v>
                </c:pt>
                <c:pt idx="232">
                  <c:v>19</c:v>
                </c:pt>
                <c:pt idx="253">
                  <c:v>19</c:v>
                </c:pt>
              </c:numCache>
            </c:numRef>
          </c:val>
          <c:smooth val="0"/>
        </c:ser>
        <c:ser>
          <c:idx val="21"/>
          <c:order val="2"/>
          <c:tx>
            <c:strRef>
              <c:f>Data!$AD$2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Data!$AD$3:$AD$368</c:f>
              <c:numCache>
                <c:formatCode>0.00</c:formatCode>
                <c:ptCount val="366"/>
                <c:pt idx="8" formatCode="General">
                  <c:v>4.9989999999999997</c:v>
                </c:pt>
                <c:pt idx="44" formatCode="General">
                  <c:v>4.9989999999999997</c:v>
                </c:pt>
                <c:pt idx="72" formatCode="General">
                  <c:v>4.9989999999999997</c:v>
                </c:pt>
                <c:pt idx="114" formatCode="General">
                  <c:v>4.9989999999999997</c:v>
                </c:pt>
                <c:pt idx="135" formatCode="General">
                  <c:v>4.9989999999999997</c:v>
                </c:pt>
                <c:pt idx="163" formatCode="General">
                  <c:v>4.9989999999999997</c:v>
                </c:pt>
                <c:pt idx="195" formatCode="General">
                  <c:v>4.9989999999999997</c:v>
                </c:pt>
                <c:pt idx="232" formatCode="0.000">
                  <c:v>4.9989999999999997</c:v>
                </c:pt>
                <c:pt idx="253" formatCode="0.000">
                  <c:v>4.9989999999999997</c:v>
                </c:pt>
              </c:numCache>
            </c:numRef>
          </c:val>
          <c:smooth val="0"/>
        </c:ser>
        <c:ser>
          <c:idx val="20"/>
          <c:order val="3"/>
          <c:tx>
            <c:strRef>
              <c:f>Data!$AC$2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chemeClr val="accent1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Data!$AC$3:$AC$368</c:f>
              <c:numCache>
                <c:formatCode>0.00</c:formatCode>
                <c:ptCount val="366"/>
                <c:pt idx="8" formatCode="General">
                  <c:v>4.9989999999999997</c:v>
                </c:pt>
                <c:pt idx="44" formatCode="General">
                  <c:v>4.9989999999999997</c:v>
                </c:pt>
                <c:pt idx="72" formatCode="General">
                  <c:v>4.9989999999999997</c:v>
                </c:pt>
                <c:pt idx="114" formatCode="General">
                  <c:v>4.9989999999999997</c:v>
                </c:pt>
                <c:pt idx="135" formatCode="General">
                  <c:v>4.9989999999999997</c:v>
                </c:pt>
                <c:pt idx="163" formatCode="General">
                  <c:v>4.9989999999999997</c:v>
                </c:pt>
                <c:pt idx="195" formatCode="General">
                  <c:v>4.9989999999999997</c:v>
                </c:pt>
                <c:pt idx="232" formatCode="0.000">
                  <c:v>4.9989999999999997</c:v>
                </c:pt>
                <c:pt idx="253" formatCode="0.000">
                  <c:v>4.9989999999999997</c:v>
                </c:pt>
              </c:numCache>
            </c:numRef>
          </c:val>
          <c:smooth val="0"/>
        </c:ser>
        <c:ser>
          <c:idx val="22"/>
          <c:order val="4"/>
          <c:tx>
            <c:strRef>
              <c:f>Data!$AE$2</c:f>
              <c:strCache>
                <c:ptCount val="1"/>
                <c:pt idx="0">
                  <c:v>Chloride (dissolved)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Data!$AE$3:$AE$368</c:f>
              <c:numCache>
                <c:formatCode>General</c:formatCode>
                <c:ptCount val="366"/>
                <c:pt idx="8">
                  <c:v>4.0999999999999996</c:v>
                </c:pt>
                <c:pt idx="44">
                  <c:v>4</c:v>
                </c:pt>
                <c:pt idx="72">
                  <c:v>4.2</c:v>
                </c:pt>
                <c:pt idx="114">
                  <c:v>4.0999999999999996</c:v>
                </c:pt>
                <c:pt idx="135">
                  <c:v>4.4000000000000004</c:v>
                </c:pt>
                <c:pt idx="163">
                  <c:v>4.3</c:v>
                </c:pt>
                <c:pt idx="195">
                  <c:v>3.9</c:v>
                </c:pt>
                <c:pt idx="232">
                  <c:v>2.9</c:v>
                </c:pt>
                <c:pt idx="253">
                  <c:v>3.3</c:v>
                </c:pt>
              </c:numCache>
            </c:numRef>
          </c:val>
          <c:smooth val="0"/>
        </c:ser>
        <c:ser>
          <c:idx val="24"/>
          <c:order val="5"/>
          <c:tx>
            <c:strRef>
              <c:f>Data!$AG$2</c:f>
              <c:strCache>
                <c:ptCount val="1"/>
                <c:pt idx="0">
                  <c:v>Sulfate (dissolved)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Data!$AG$3:$AG$368</c:f>
              <c:numCache>
                <c:formatCode>General</c:formatCode>
                <c:ptCount val="366"/>
                <c:pt idx="8">
                  <c:v>1.8</c:v>
                </c:pt>
                <c:pt idx="44">
                  <c:v>1.6</c:v>
                </c:pt>
                <c:pt idx="72">
                  <c:v>1.8</c:v>
                </c:pt>
                <c:pt idx="114">
                  <c:v>1.6</c:v>
                </c:pt>
                <c:pt idx="135">
                  <c:v>2.2000000000000002</c:v>
                </c:pt>
                <c:pt idx="163">
                  <c:v>2.9</c:v>
                </c:pt>
                <c:pt idx="195">
                  <c:v>1.9</c:v>
                </c:pt>
                <c:pt idx="232">
                  <c:v>0.999</c:v>
                </c:pt>
                <c:pt idx="253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45152"/>
        <c:axId val="74155520"/>
      </c:lineChart>
      <c:dateAx>
        <c:axId val="7414515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155520"/>
        <c:crosses val="autoZero"/>
        <c:auto val="1"/>
        <c:lblOffset val="100"/>
        <c:baseTimeUnit val="days"/>
      </c:dateAx>
      <c:valAx>
        <c:axId val="7415552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145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559596213980536"/>
          <c:y val="0.40905061693504485"/>
          <c:w val="0.15697748761169836"/>
          <c:h val="0.3188379666008950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Figure1h. San Joaquin River Below Friant Dam (Lost Lake) </a:t>
            </a:r>
          </a:p>
          <a:p>
            <a:pPr>
              <a:defRPr b="1"/>
            </a:pPr>
            <a:r>
              <a:rPr lang="en-US" b="1"/>
              <a:t>Cations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801382413885955E-2"/>
          <c:y val="0.12416247745381302"/>
          <c:w val="0.93241120035135838"/>
          <c:h val="0.79014820025935562"/>
        </c:manualLayout>
      </c:layout>
      <c:lineChart>
        <c:grouping val="standard"/>
        <c:varyColors val="0"/>
        <c:ser>
          <c:idx val="13"/>
          <c:order val="0"/>
          <c:tx>
            <c:strRef>
              <c:f>Data!$V$2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Data!$V$3:$V$368</c:f>
              <c:numCache>
                <c:formatCode>General</c:formatCode>
                <c:ptCount val="366"/>
                <c:pt idx="8">
                  <c:v>4.5999999999999996</c:v>
                </c:pt>
                <c:pt idx="44">
                  <c:v>4.2</c:v>
                </c:pt>
                <c:pt idx="72">
                  <c:v>4.2</c:v>
                </c:pt>
                <c:pt idx="114">
                  <c:v>4.5</c:v>
                </c:pt>
                <c:pt idx="135">
                  <c:v>4.3</c:v>
                </c:pt>
                <c:pt idx="163">
                  <c:v>4.7</c:v>
                </c:pt>
                <c:pt idx="195">
                  <c:v>4.5999999999999996</c:v>
                </c:pt>
                <c:pt idx="232">
                  <c:v>3.5</c:v>
                </c:pt>
                <c:pt idx="253">
                  <c:v>3.9</c:v>
                </c:pt>
              </c:numCache>
            </c:numRef>
          </c:val>
          <c:smooth val="0"/>
        </c:ser>
        <c:ser>
          <c:idx val="14"/>
          <c:order val="1"/>
          <c:tx>
            <c:strRef>
              <c:f>Data!$W$2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Data!$W$3:$W$368</c:f>
              <c:numCache>
                <c:formatCode>General</c:formatCode>
                <c:ptCount val="366"/>
                <c:pt idx="8">
                  <c:v>0.98</c:v>
                </c:pt>
                <c:pt idx="44">
                  <c:v>0.89</c:v>
                </c:pt>
                <c:pt idx="72">
                  <c:v>0.83</c:v>
                </c:pt>
                <c:pt idx="114">
                  <c:v>0.94</c:v>
                </c:pt>
                <c:pt idx="135">
                  <c:v>0.89</c:v>
                </c:pt>
                <c:pt idx="163">
                  <c:v>0.98</c:v>
                </c:pt>
                <c:pt idx="195">
                  <c:v>0.93</c:v>
                </c:pt>
                <c:pt idx="232">
                  <c:v>0.73</c:v>
                </c:pt>
                <c:pt idx="253">
                  <c:v>0.82</c:v>
                </c:pt>
              </c:numCache>
            </c:numRef>
          </c:val>
          <c:smooth val="0"/>
        </c:ser>
        <c:ser>
          <c:idx val="16"/>
          <c:order val="2"/>
          <c:tx>
            <c:strRef>
              <c:f>Data!$Y$2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Data!$Y$3:$Y$368</c:f>
              <c:numCache>
                <c:formatCode>General</c:formatCode>
                <c:ptCount val="366"/>
                <c:pt idx="8">
                  <c:v>0.94</c:v>
                </c:pt>
                <c:pt idx="44">
                  <c:v>0.85</c:v>
                </c:pt>
                <c:pt idx="72">
                  <c:v>0.9</c:v>
                </c:pt>
                <c:pt idx="114">
                  <c:v>0.97</c:v>
                </c:pt>
                <c:pt idx="135">
                  <c:v>0.82</c:v>
                </c:pt>
                <c:pt idx="163">
                  <c:v>0.91</c:v>
                </c:pt>
                <c:pt idx="195">
                  <c:v>0.89</c:v>
                </c:pt>
                <c:pt idx="232">
                  <c:v>0.65</c:v>
                </c:pt>
                <c:pt idx="253">
                  <c:v>0.76</c:v>
                </c:pt>
              </c:numCache>
            </c:numRef>
          </c:val>
          <c:smooth val="0"/>
        </c:ser>
        <c:ser>
          <c:idx val="17"/>
          <c:order val="3"/>
          <c:tx>
            <c:strRef>
              <c:f>Data!$Z$2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Data!$Z$3:$Z$368</c:f>
              <c:numCache>
                <c:formatCode>General</c:formatCode>
                <c:ptCount val="366"/>
                <c:pt idx="8">
                  <c:v>5.4</c:v>
                </c:pt>
                <c:pt idx="44">
                  <c:v>5.0999999999999996</c:v>
                </c:pt>
                <c:pt idx="72">
                  <c:v>5.2</c:v>
                </c:pt>
                <c:pt idx="114">
                  <c:v>5.0999999999999996</c:v>
                </c:pt>
                <c:pt idx="135">
                  <c:v>5.4</c:v>
                </c:pt>
                <c:pt idx="163">
                  <c:v>5.6</c:v>
                </c:pt>
                <c:pt idx="195">
                  <c:v>5.2</c:v>
                </c:pt>
                <c:pt idx="232" formatCode="0">
                  <c:v>4</c:v>
                </c:pt>
                <c:pt idx="253">
                  <c:v>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55360"/>
        <c:axId val="74257536"/>
      </c:lineChart>
      <c:dateAx>
        <c:axId val="7425536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257536"/>
        <c:crosses val="autoZero"/>
        <c:auto val="1"/>
        <c:lblOffset val="100"/>
        <c:baseTimeUnit val="days"/>
      </c:dateAx>
      <c:valAx>
        <c:axId val="742575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255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9092126288819"/>
          <c:y val="0.45685216280461166"/>
          <c:w val="0.10299981739379392"/>
          <c:h val="0.22715390445294109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1b.</a:t>
            </a:r>
            <a:r>
              <a:rPr lang="en-US" b="1"/>
              <a:t> San Joaquin River below Friant Dam (Lost Lake</a:t>
            </a:r>
            <a:r>
              <a:rPr lang="en-US" b="1" baseline="0"/>
              <a:t> Park)</a:t>
            </a:r>
            <a:endParaRPr lang="en-US" b="1"/>
          </a:p>
          <a:p>
            <a:pPr>
              <a:defRPr b="1"/>
            </a:pPr>
            <a:r>
              <a:rPr lang="en-US" b="1"/>
              <a:t>Temperature (deg</a:t>
            </a:r>
            <a:r>
              <a:rPr lang="en-US" b="1" baseline="0"/>
              <a:t> F</a:t>
            </a:r>
            <a:r>
              <a:rPr lang="en-US" b="1"/>
              <a:t>) 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9871901703792E-2"/>
          <c:y val="0.13694043718987864"/>
          <c:w val="0.9263746424274526"/>
          <c:h val="0.78889687146770893"/>
        </c:manualLayout>
      </c:layout>
      <c:lineChart>
        <c:grouping val="standard"/>
        <c:varyColors val="0"/>
        <c:ser>
          <c:idx val="1"/>
          <c:order val="0"/>
          <c:tx>
            <c:v>Max Temp 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Data!$E$3:$E$368</c:f>
              <c:numCache>
                <c:formatCode>0</c:formatCode>
                <c:ptCount val="366"/>
                <c:pt idx="0">
                  <c:v>52.4</c:v>
                </c:pt>
                <c:pt idx="1">
                  <c:v>52.2</c:v>
                </c:pt>
                <c:pt idx="2">
                  <c:v>52</c:v>
                </c:pt>
                <c:pt idx="3">
                  <c:v>51.8</c:v>
                </c:pt>
                <c:pt idx="4">
                  <c:v>51.6</c:v>
                </c:pt>
                <c:pt idx="5">
                  <c:v>51.1</c:v>
                </c:pt>
                <c:pt idx="6">
                  <c:v>51.2</c:v>
                </c:pt>
                <c:pt idx="7">
                  <c:v>51.9</c:v>
                </c:pt>
                <c:pt idx="8">
                  <c:v>51.7</c:v>
                </c:pt>
                <c:pt idx="9">
                  <c:v>51.8</c:v>
                </c:pt>
                <c:pt idx="10">
                  <c:v>51.6</c:v>
                </c:pt>
                <c:pt idx="11">
                  <c:v>51.4</c:v>
                </c:pt>
                <c:pt idx="12">
                  <c:v>51.5</c:v>
                </c:pt>
                <c:pt idx="13">
                  <c:v>51.5</c:v>
                </c:pt>
                <c:pt idx="14">
                  <c:v>51.7</c:v>
                </c:pt>
                <c:pt idx="15">
                  <c:v>51.9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51.9</c:v>
                </c:pt>
                <c:pt idx="20">
                  <c:v>51.9</c:v>
                </c:pt>
                <c:pt idx="21">
                  <c:v>51.9</c:v>
                </c:pt>
                <c:pt idx="22">
                  <c:v>51</c:v>
                </c:pt>
                <c:pt idx="23">
                  <c:v>51.2</c:v>
                </c:pt>
                <c:pt idx="24">
                  <c:v>51.1</c:v>
                </c:pt>
                <c:pt idx="25">
                  <c:v>51.3</c:v>
                </c:pt>
                <c:pt idx="26">
                  <c:v>51.4</c:v>
                </c:pt>
                <c:pt idx="27">
                  <c:v>51.3</c:v>
                </c:pt>
                <c:pt idx="28">
                  <c:v>51.4</c:v>
                </c:pt>
                <c:pt idx="29">
                  <c:v>52.3</c:v>
                </c:pt>
                <c:pt idx="30">
                  <c:v>52.3</c:v>
                </c:pt>
                <c:pt idx="31">
                  <c:v>52.3</c:v>
                </c:pt>
                <c:pt idx="32">
                  <c:v>51.4</c:v>
                </c:pt>
                <c:pt idx="33">
                  <c:v>52.3</c:v>
                </c:pt>
                <c:pt idx="34">
                  <c:v>52.2</c:v>
                </c:pt>
                <c:pt idx="35">
                  <c:v>51.9</c:v>
                </c:pt>
                <c:pt idx="36">
                  <c:v>50.6</c:v>
                </c:pt>
                <c:pt idx="37">
                  <c:v>51.6</c:v>
                </c:pt>
                <c:pt idx="38">
                  <c:v>51.2</c:v>
                </c:pt>
                <c:pt idx="39">
                  <c:v>51.4</c:v>
                </c:pt>
                <c:pt idx="40">
                  <c:v>51.3</c:v>
                </c:pt>
                <c:pt idx="41">
                  <c:v>51.7</c:v>
                </c:pt>
                <c:pt idx="42">
                  <c:v>51.6</c:v>
                </c:pt>
                <c:pt idx="43">
                  <c:v>51.7</c:v>
                </c:pt>
                <c:pt idx="44">
                  <c:v>51.7</c:v>
                </c:pt>
                <c:pt idx="45">
                  <c:v>51.9</c:v>
                </c:pt>
                <c:pt idx="46">
                  <c:v>51.2</c:v>
                </c:pt>
                <c:pt idx="47">
                  <c:v>51.7</c:v>
                </c:pt>
                <c:pt idx="48">
                  <c:v>51.6</c:v>
                </c:pt>
                <c:pt idx="49">
                  <c:v>49.9</c:v>
                </c:pt>
                <c:pt idx="50">
                  <c:v>50</c:v>
                </c:pt>
                <c:pt idx="51">
                  <c:v>50.6</c:v>
                </c:pt>
                <c:pt idx="52">
                  <c:v>51.3</c:v>
                </c:pt>
                <c:pt idx="53">
                  <c:v>51.8</c:v>
                </c:pt>
                <c:pt idx="54">
                  <c:v>51.8</c:v>
                </c:pt>
                <c:pt idx="55">
                  <c:v>51.9</c:v>
                </c:pt>
                <c:pt idx="56">
                  <c:v>51.9</c:v>
                </c:pt>
                <c:pt idx="57">
                  <c:v>51.9</c:v>
                </c:pt>
                <c:pt idx="58">
                  <c:v>52</c:v>
                </c:pt>
                <c:pt idx="59">
                  <c:v>52.3</c:v>
                </c:pt>
                <c:pt idx="60">
                  <c:v>52.5</c:v>
                </c:pt>
                <c:pt idx="61">
                  <c:v>51.3</c:v>
                </c:pt>
                <c:pt idx="62">
                  <c:v>52.6</c:v>
                </c:pt>
                <c:pt idx="63">
                  <c:v>52.7</c:v>
                </c:pt>
                <c:pt idx="64">
                  <c:v>50.6</c:v>
                </c:pt>
                <c:pt idx="65">
                  <c:v>51</c:v>
                </c:pt>
                <c:pt idx="66">
                  <c:v>50.8</c:v>
                </c:pt>
                <c:pt idx="67">
                  <c:v>51.2</c:v>
                </c:pt>
                <c:pt idx="68">
                  <c:v>52.8</c:v>
                </c:pt>
                <c:pt idx="69">
                  <c:v>52.6</c:v>
                </c:pt>
                <c:pt idx="70">
                  <c:v>53</c:v>
                </c:pt>
                <c:pt idx="71">
                  <c:v>53</c:v>
                </c:pt>
                <c:pt idx="72">
                  <c:v>52.3</c:v>
                </c:pt>
                <c:pt idx="73">
                  <c:v>52.9</c:v>
                </c:pt>
                <c:pt idx="74">
                  <c:v>52.8</c:v>
                </c:pt>
                <c:pt idx="75">
                  <c:v>52.8</c:v>
                </c:pt>
                <c:pt idx="76">
                  <c:v>52.1</c:v>
                </c:pt>
                <c:pt idx="77">
                  <c:v>52.9</c:v>
                </c:pt>
                <c:pt idx="78">
                  <c:v>52</c:v>
                </c:pt>
                <c:pt idx="79">
                  <c:v>53.4</c:v>
                </c:pt>
                <c:pt idx="80">
                  <c:v>52.6</c:v>
                </c:pt>
                <c:pt idx="81">
                  <c:v>51.4</c:v>
                </c:pt>
                <c:pt idx="82">
                  <c:v>51.6</c:v>
                </c:pt>
                <c:pt idx="83">
                  <c:v>51.4</c:v>
                </c:pt>
                <c:pt idx="84">
                  <c:v>51.8</c:v>
                </c:pt>
                <c:pt idx="85">
                  <c:v>51.9</c:v>
                </c:pt>
                <c:pt idx="86">
                  <c:v>51.1</c:v>
                </c:pt>
                <c:pt idx="87">
                  <c:v>52</c:v>
                </c:pt>
                <c:pt idx="88">
                  <c:v>52.2</c:v>
                </c:pt>
                <c:pt idx="89">
                  <c:v>52</c:v>
                </c:pt>
                <c:pt idx="90">
                  <c:v>52.3</c:v>
                </c:pt>
                <c:pt idx="91">
                  <c:v>52.3</c:v>
                </c:pt>
                <c:pt idx="92">
                  <c:v>52.4</c:v>
                </c:pt>
                <c:pt idx="93">
                  <c:v>51.9</c:v>
                </c:pt>
                <c:pt idx="94">
                  <c:v>51.5</c:v>
                </c:pt>
                <c:pt idx="95">
                  <c:v>52</c:v>
                </c:pt>
                <c:pt idx="96">
                  <c:v>52.1</c:v>
                </c:pt>
                <c:pt idx="97">
                  <c:v>50.9</c:v>
                </c:pt>
                <c:pt idx="98">
                  <c:v>52.6</c:v>
                </c:pt>
                <c:pt idx="99">
                  <c:v>52.3</c:v>
                </c:pt>
                <c:pt idx="100">
                  <c:v>52.6</c:v>
                </c:pt>
                <c:pt idx="101">
                  <c:v>52.6</c:v>
                </c:pt>
                <c:pt idx="102">
                  <c:v>51.4</c:v>
                </c:pt>
                <c:pt idx="103">
                  <c:v>51.7</c:v>
                </c:pt>
                <c:pt idx="104">
                  <c:v>51.7</c:v>
                </c:pt>
                <c:pt idx="105">
                  <c:v>51.1</c:v>
                </c:pt>
                <c:pt idx="106">
                  <c:v>51.6</c:v>
                </c:pt>
                <c:pt idx="107">
                  <c:v>51.6</c:v>
                </c:pt>
                <c:pt idx="108">
                  <c:v>51.7</c:v>
                </c:pt>
                <c:pt idx="109">
                  <c:v>52.1</c:v>
                </c:pt>
                <c:pt idx="110">
                  <c:v>52.1</c:v>
                </c:pt>
                <c:pt idx="111">
                  <c:v>52.1</c:v>
                </c:pt>
                <c:pt idx="112">
                  <c:v>52.1</c:v>
                </c:pt>
                <c:pt idx="113">
                  <c:v>52.1</c:v>
                </c:pt>
                <c:pt idx="114">
                  <c:v>52.1</c:v>
                </c:pt>
                <c:pt idx="115">
                  <c:v>52.1</c:v>
                </c:pt>
                <c:pt idx="116">
                  <c:v>52.2</c:v>
                </c:pt>
                <c:pt idx="117">
                  <c:v>52.4</c:v>
                </c:pt>
                <c:pt idx="118">
                  <c:v>53.1</c:v>
                </c:pt>
                <c:pt idx="119">
                  <c:v>52.4</c:v>
                </c:pt>
                <c:pt idx="120">
                  <c:v>52.4</c:v>
                </c:pt>
                <c:pt idx="121">
                  <c:v>53.7</c:v>
                </c:pt>
                <c:pt idx="122">
                  <c:v>54.3</c:v>
                </c:pt>
                <c:pt idx="123">
                  <c:v>56.5</c:v>
                </c:pt>
                <c:pt idx="124">
                  <c:v>55.8</c:v>
                </c:pt>
                <c:pt idx="125">
                  <c:v>55.6</c:v>
                </c:pt>
                <c:pt idx="126">
                  <c:v>54.3</c:v>
                </c:pt>
                <c:pt idx="127">
                  <c:v>57.1</c:v>
                </c:pt>
                <c:pt idx="128">
                  <c:v>56.9</c:v>
                </c:pt>
                <c:pt idx="129">
                  <c:v>56.9</c:v>
                </c:pt>
                <c:pt idx="130">
                  <c:v>57.6</c:v>
                </c:pt>
                <c:pt idx="131">
                  <c:v>57.7</c:v>
                </c:pt>
                <c:pt idx="132">
                  <c:v>57.3</c:v>
                </c:pt>
                <c:pt idx="133">
                  <c:v>57.8</c:v>
                </c:pt>
                <c:pt idx="134">
                  <c:v>57.3</c:v>
                </c:pt>
                <c:pt idx="135">
                  <c:v>54</c:v>
                </c:pt>
                <c:pt idx="136">
                  <c:v>56.6</c:v>
                </c:pt>
                <c:pt idx="137">
                  <c:v>55.4</c:v>
                </c:pt>
                <c:pt idx="138">
                  <c:v>55.9</c:v>
                </c:pt>
                <c:pt idx="139">
                  <c:v>56.4</c:v>
                </c:pt>
                <c:pt idx="140">
                  <c:v>56</c:v>
                </c:pt>
                <c:pt idx="141">
                  <c:v>55.3</c:v>
                </c:pt>
                <c:pt idx="142">
                  <c:v>55.4</c:v>
                </c:pt>
                <c:pt idx="143">
                  <c:v>55.5</c:v>
                </c:pt>
                <c:pt idx="144">
                  <c:v>55.6</c:v>
                </c:pt>
                <c:pt idx="145">
                  <c:v>55.9</c:v>
                </c:pt>
                <c:pt idx="146">
                  <c:v>54.8</c:v>
                </c:pt>
                <c:pt idx="147">
                  <c:v>56.4</c:v>
                </c:pt>
                <c:pt idx="148">
                  <c:v>57</c:v>
                </c:pt>
                <c:pt idx="149">
                  <c:v>57.1</c:v>
                </c:pt>
                <c:pt idx="150">
                  <c:v>56.9</c:v>
                </c:pt>
                <c:pt idx="151">
                  <c:v>57.1</c:v>
                </c:pt>
                <c:pt idx="152">
                  <c:v>57.4</c:v>
                </c:pt>
                <c:pt idx="153">
                  <c:v>57.1</c:v>
                </c:pt>
                <c:pt idx="154">
                  <c:v>57.5</c:v>
                </c:pt>
                <c:pt idx="155">
                  <c:v>57.1</c:v>
                </c:pt>
                <c:pt idx="156">
                  <c:v>57.4</c:v>
                </c:pt>
                <c:pt idx="157">
                  <c:v>57.6</c:v>
                </c:pt>
                <c:pt idx="158">
                  <c:v>58.4</c:v>
                </c:pt>
                <c:pt idx="159">
                  <c:v>57.5</c:v>
                </c:pt>
                <c:pt idx="160">
                  <c:v>57.4</c:v>
                </c:pt>
                <c:pt idx="161">
                  <c:v>58.1</c:v>
                </c:pt>
                <c:pt idx="162">
                  <c:v>57.6</c:v>
                </c:pt>
                <c:pt idx="163">
                  <c:v>57.6</c:v>
                </c:pt>
                <c:pt idx="164">
                  <c:v>57.7</c:v>
                </c:pt>
                <c:pt idx="165">
                  <c:v>57.8</c:v>
                </c:pt>
                <c:pt idx="166">
                  <c:v>57.9</c:v>
                </c:pt>
                <c:pt idx="167">
                  <c:v>57.5</c:v>
                </c:pt>
                <c:pt idx="168">
                  <c:v>57.8</c:v>
                </c:pt>
                <c:pt idx="169">
                  <c:v>57.4</c:v>
                </c:pt>
                <c:pt idx="170">
                  <c:v>57.7</c:v>
                </c:pt>
                <c:pt idx="171">
                  <c:v>57.7</c:v>
                </c:pt>
                <c:pt idx="172">
                  <c:v>57.9</c:v>
                </c:pt>
                <c:pt idx="173">
                  <c:v>56.5</c:v>
                </c:pt>
                <c:pt idx="174">
                  <c:v>69.3</c:v>
                </c:pt>
                <c:pt idx="175">
                  <c:v>58.5</c:v>
                </c:pt>
                <c:pt idx="176">
                  <c:v>59.1</c:v>
                </c:pt>
                <c:pt idx="177">
                  <c:v>59</c:v>
                </c:pt>
                <c:pt idx="178">
                  <c:v>59.3</c:v>
                </c:pt>
                <c:pt idx="179">
                  <c:v>59.1</c:v>
                </c:pt>
                <c:pt idx="180">
                  <c:v>59.1</c:v>
                </c:pt>
                <c:pt idx="181">
                  <c:v>59</c:v>
                </c:pt>
                <c:pt idx="182">
                  <c:v>59.4</c:v>
                </c:pt>
                <c:pt idx="183">
                  <c:v>59.4</c:v>
                </c:pt>
                <c:pt idx="184">
                  <c:v>59</c:v>
                </c:pt>
                <c:pt idx="185">
                  <c:v>59.2</c:v>
                </c:pt>
                <c:pt idx="186">
                  <c:v>59.4</c:v>
                </c:pt>
                <c:pt idx="187">
                  <c:v>59.5</c:v>
                </c:pt>
                <c:pt idx="188">
                  <c:v>59.4</c:v>
                </c:pt>
                <c:pt idx="189">
                  <c:v>59.7</c:v>
                </c:pt>
                <c:pt idx="190">
                  <c:v>58.4</c:v>
                </c:pt>
                <c:pt idx="191">
                  <c:v>59.3</c:v>
                </c:pt>
                <c:pt idx="192">
                  <c:v>59.3</c:v>
                </c:pt>
                <c:pt idx="193">
                  <c:v>58.1</c:v>
                </c:pt>
                <c:pt idx="194">
                  <c:v>58.2</c:v>
                </c:pt>
                <c:pt idx="195">
                  <c:v>58.4</c:v>
                </c:pt>
                <c:pt idx="196">
                  <c:v>58.1</c:v>
                </c:pt>
                <c:pt idx="197">
                  <c:v>59.4</c:v>
                </c:pt>
                <c:pt idx="198">
                  <c:v>58.2</c:v>
                </c:pt>
                <c:pt idx="199">
                  <c:v>58.2</c:v>
                </c:pt>
                <c:pt idx="200">
                  <c:v>58.3</c:v>
                </c:pt>
                <c:pt idx="201">
                  <c:v>58.4</c:v>
                </c:pt>
                <c:pt idx="202">
                  <c:v>57.8</c:v>
                </c:pt>
                <c:pt idx="203">
                  <c:v>57.8</c:v>
                </c:pt>
                <c:pt idx="204">
                  <c:v>58</c:v>
                </c:pt>
                <c:pt idx="205">
                  <c:v>58.2</c:v>
                </c:pt>
                <c:pt idx="206">
                  <c:v>58.6</c:v>
                </c:pt>
                <c:pt idx="207">
                  <c:v>57.8</c:v>
                </c:pt>
                <c:pt idx="208">
                  <c:v>58.3</c:v>
                </c:pt>
                <c:pt idx="209">
                  <c:v>59.6</c:v>
                </c:pt>
                <c:pt idx="210">
                  <c:v>58.1</c:v>
                </c:pt>
                <c:pt idx="211">
                  <c:v>58.4</c:v>
                </c:pt>
                <c:pt idx="212">
                  <c:v>58.3</c:v>
                </c:pt>
                <c:pt idx="213">
                  <c:v>58.6</c:v>
                </c:pt>
                <c:pt idx="214" formatCode="General">
                  <c:v>58.5</c:v>
                </c:pt>
                <c:pt idx="215">
                  <c:v>58.7</c:v>
                </c:pt>
                <c:pt idx="216">
                  <c:v>59.6</c:v>
                </c:pt>
                <c:pt idx="217">
                  <c:v>58.8</c:v>
                </c:pt>
                <c:pt idx="218">
                  <c:v>66.5</c:v>
                </c:pt>
                <c:pt idx="219">
                  <c:v>58.8</c:v>
                </c:pt>
                <c:pt idx="220">
                  <c:v>58.9</c:v>
                </c:pt>
                <c:pt idx="221">
                  <c:v>58.8</c:v>
                </c:pt>
                <c:pt idx="222">
                  <c:v>58.9</c:v>
                </c:pt>
                <c:pt idx="223">
                  <c:v>59</c:v>
                </c:pt>
                <c:pt idx="224">
                  <c:v>59.9</c:v>
                </c:pt>
                <c:pt idx="225">
                  <c:v>59.1</c:v>
                </c:pt>
                <c:pt idx="226">
                  <c:v>58.6</c:v>
                </c:pt>
                <c:pt idx="227">
                  <c:v>58.9</c:v>
                </c:pt>
                <c:pt idx="228">
                  <c:v>58.5</c:v>
                </c:pt>
                <c:pt idx="229">
                  <c:v>57.4</c:v>
                </c:pt>
                <c:pt idx="230">
                  <c:v>59.5</c:v>
                </c:pt>
                <c:pt idx="231">
                  <c:v>58.9</c:v>
                </c:pt>
                <c:pt idx="232">
                  <c:v>58.4</c:v>
                </c:pt>
                <c:pt idx="233">
                  <c:v>58.4</c:v>
                </c:pt>
                <c:pt idx="234">
                  <c:v>58.3</c:v>
                </c:pt>
                <c:pt idx="235">
                  <c:v>58.3</c:v>
                </c:pt>
                <c:pt idx="236">
                  <c:v>58.5</c:v>
                </c:pt>
                <c:pt idx="237">
                  <c:v>58.9</c:v>
                </c:pt>
                <c:pt idx="238">
                  <c:v>59.6</c:v>
                </c:pt>
                <c:pt idx="239">
                  <c:v>58.5</c:v>
                </c:pt>
                <c:pt idx="240">
                  <c:v>58.7</c:v>
                </c:pt>
                <c:pt idx="241">
                  <c:v>59.2</c:v>
                </c:pt>
                <c:pt idx="242">
                  <c:v>58</c:v>
                </c:pt>
                <c:pt idx="243">
                  <c:v>58.1</c:v>
                </c:pt>
                <c:pt idx="244">
                  <c:v>58.9</c:v>
                </c:pt>
                <c:pt idx="245">
                  <c:v>58.1</c:v>
                </c:pt>
                <c:pt idx="246">
                  <c:v>58.6</c:v>
                </c:pt>
                <c:pt idx="247">
                  <c:v>58.6</c:v>
                </c:pt>
                <c:pt idx="248">
                  <c:v>58.5</c:v>
                </c:pt>
                <c:pt idx="249">
                  <c:v>58.5</c:v>
                </c:pt>
                <c:pt idx="250">
                  <c:v>58.4</c:v>
                </c:pt>
                <c:pt idx="251">
                  <c:v>58.5</c:v>
                </c:pt>
                <c:pt idx="252">
                  <c:v>58.2</c:v>
                </c:pt>
                <c:pt idx="253">
                  <c:v>57.4</c:v>
                </c:pt>
                <c:pt idx="254">
                  <c:v>59.3</c:v>
                </c:pt>
                <c:pt idx="255">
                  <c:v>58.8</c:v>
                </c:pt>
                <c:pt idx="256" formatCode="General">
                  <c:v>58.5</c:v>
                </c:pt>
                <c:pt idx="257">
                  <c:v>58.6</c:v>
                </c:pt>
                <c:pt idx="258">
                  <c:v>59.2</c:v>
                </c:pt>
                <c:pt idx="259">
                  <c:v>58.3</c:v>
                </c:pt>
                <c:pt idx="260">
                  <c:v>58.3</c:v>
                </c:pt>
                <c:pt idx="261">
                  <c:v>58.7</c:v>
                </c:pt>
                <c:pt idx="262">
                  <c:v>58.4</c:v>
                </c:pt>
                <c:pt idx="263">
                  <c:v>57.4</c:v>
                </c:pt>
                <c:pt idx="264">
                  <c:v>58.2</c:v>
                </c:pt>
                <c:pt idx="265">
                  <c:v>58.8</c:v>
                </c:pt>
                <c:pt idx="266">
                  <c:v>58.8</c:v>
                </c:pt>
                <c:pt idx="267">
                  <c:v>58</c:v>
                </c:pt>
                <c:pt idx="268">
                  <c:v>58.1</c:v>
                </c:pt>
                <c:pt idx="269">
                  <c:v>58</c:v>
                </c:pt>
                <c:pt idx="270">
                  <c:v>58.5</c:v>
                </c:pt>
                <c:pt idx="271">
                  <c:v>58</c:v>
                </c:pt>
                <c:pt idx="272">
                  <c:v>58.5</c:v>
                </c:pt>
                <c:pt idx="273">
                  <c:v>58</c:v>
                </c:pt>
                <c:pt idx="274">
                  <c:v>58.2</c:v>
                </c:pt>
                <c:pt idx="275">
                  <c:v>57.4</c:v>
                </c:pt>
                <c:pt idx="276">
                  <c:v>57.7</c:v>
                </c:pt>
                <c:pt idx="277">
                  <c:v>57.8</c:v>
                </c:pt>
                <c:pt idx="278">
                  <c:v>57.5</c:v>
                </c:pt>
                <c:pt idx="279">
                  <c:v>58.2</c:v>
                </c:pt>
                <c:pt idx="280">
                  <c:v>57.2</c:v>
                </c:pt>
                <c:pt idx="281">
                  <c:v>55.5</c:v>
                </c:pt>
                <c:pt idx="282">
                  <c:v>57.2</c:v>
                </c:pt>
                <c:pt idx="283">
                  <c:v>57.3</c:v>
                </c:pt>
                <c:pt idx="284">
                  <c:v>57.8</c:v>
                </c:pt>
                <c:pt idx="285">
                  <c:v>57.6</c:v>
                </c:pt>
                <c:pt idx="286">
                  <c:v>57.9</c:v>
                </c:pt>
                <c:pt idx="287">
                  <c:v>57.7</c:v>
                </c:pt>
                <c:pt idx="288">
                  <c:v>57.8</c:v>
                </c:pt>
                <c:pt idx="289">
                  <c:v>57.8</c:v>
                </c:pt>
                <c:pt idx="290">
                  <c:v>57.9</c:v>
                </c:pt>
                <c:pt idx="291">
                  <c:v>58.1</c:v>
                </c:pt>
                <c:pt idx="292">
                  <c:v>57.9</c:v>
                </c:pt>
                <c:pt idx="293">
                  <c:v>58.1</c:v>
                </c:pt>
                <c:pt idx="294">
                  <c:v>58.1</c:v>
                </c:pt>
                <c:pt idx="295">
                  <c:v>56.9</c:v>
                </c:pt>
                <c:pt idx="296">
                  <c:v>57.9</c:v>
                </c:pt>
                <c:pt idx="297">
                  <c:v>57.9</c:v>
                </c:pt>
                <c:pt idx="298">
                  <c:v>58.1</c:v>
                </c:pt>
                <c:pt idx="299">
                  <c:v>58.1</c:v>
                </c:pt>
                <c:pt idx="300">
                  <c:v>57.3</c:v>
                </c:pt>
                <c:pt idx="301">
                  <c:v>56.7</c:v>
                </c:pt>
                <c:pt idx="302">
                  <c:v>56.9</c:v>
                </c:pt>
                <c:pt idx="303">
                  <c:v>57.2</c:v>
                </c:pt>
                <c:pt idx="304">
                  <c:v>57.6</c:v>
                </c:pt>
                <c:pt idx="305">
                  <c:v>57.8</c:v>
                </c:pt>
                <c:pt idx="306">
                  <c:v>57.6</c:v>
                </c:pt>
                <c:pt idx="307" formatCode="General">
                  <c:v>57.5</c:v>
                </c:pt>
                <c:pt idx="308" formatCode="General">
                  <c:v>57.9</c:v>
                </c:pt>
                <c:pt idx="309" formatCode="General">
                  <c:v>59</c:v>
                </c:pt>
                <c:pt idx="310" formatCode="General">
                  <c:v>58.7</c:v>
                </c:pt>
                <c:pt idx="311" formatCode="General">
                  <c:v>59.1</c:v>
                </c:pt>
                <c:pt idx="312" formatCode="General">
                  <c:v>59.3</c:v>
                </c:pt>
                <c:pt idx="313" formatCode="General">
                  <c:v>59.6</c:v>
                </c:pt>
                <c:pt idx="314" formatCode="General">
                  <c:v>59.4</c:v>
                </c:pt>
                <c:pt idx="315" formatCode="General">
                  <c:v>58.6</c:v>
                </c:pt>
                <c:pt idx="316" formatCode="General">
                  <c:v>59.3</c:v>
                </c:pt>
                <c:pt idx="317" formatCode="General">
                  <c:v>60</c:v>
                </c:pt>
                <c:pt idx="318" formatCode="General">
                  <c:v>59.8</c:v>
                </c:pt>
                <c:pt idx="319" formatCode="General">
                  <c:v>59.8</c:v>
                </c:pt>
                <c:pt idx="320" formatCode="General">
                  <c:v>59.9</c:v>
                </c:pt>
                <c:pt idx="321" formatCode="General">
                  <c:v>59.8</c:v>
                </c:pt>
                <c:pt idx="322" formatCode="General">
                  <c:v>60.1</c:v>
                </c:pt>
                <c:pt idx="323" formatCode="General">
                  <c:v>60.3</c:v>
                </c:pt>
                <c:pt idx="324" formatCode="General">
                  <c:v>59.6</c:v>
                </c:pt>
                <c:pt idx="325" formatCode="General">
                  <c:v>59.6</c:v>
                </c:pt>
                <c:pt idx="326" formatCode="General">
                  <c:v>60.9</c:v>
                </c:pt>
                <c:pt idx="327" formatCode="General">
                  <c:v>61.3</c:v>
                </c:pt>
                <c:pt idx="328" formatCode="General">
                  <c:v>61</c:v>
                </c:pt>
                <c:pt idx="329" formatCode="General">
                  <c:v>61.1</c:v>
                </c:pt>
                <c:pt idx="330" formatCode="General">
                  <c:v>61.3</c:v>
                </c:pt>
                <c:pt idx="331" formatCode="General">
                  <c:v>61</c:v>
                </c:pt>
                <c:pt idx="332" formatCode="General">
                  <c:v>60.7</c:v>
                </c:pt>
                <c:pt idx="333" formatCode="General">
                  <c:v>60.3</c:v>
                </c:pt>
                <c:pt idx="334" formatCode="General">
                  <c:v>60.2</c:v>
                </c:pt>
                <c:pt idx="335" formatCode="General">
                  <c:v>59.9</c:v>
                </c:pt>
                <c:pt idx="336" formatCode="General">
                  <c:v>58.5</c:v>
                </c:pt>
                <c:pt idx="337" formatCode="General">
                  <c:v>58.8</c:v>
                </c:pt>
                <c:pt idx="338" formatCode="General">
                  <c:v>58.5</c:v>
                </c:pt>
                <c:pt idx="339" formatCode="General">
                  <c:v>58.9</c:v>
                </c:pt>
                <c:pt idx="340" formatCode="General">
                  <c:v>58</c:v>
                </c:pt>
                <c:pt idx="341" formatCode="General">
                  <c:v>58.5</c:v>
                </c:pt>
                <c:pt idx="342" formatCode="General">
                  <c:v>58.1</c:v>
                </c:pt>
                <c:pt idx="343" formatCode="General">
                  <c:v>58.1</c:v>
                </c:pt>
                <c:pt idx="344" formatCode="General">
                  <c:v>58.2</c:v>
                </c:pt>
                <c:pt idx="345" formatCode="General">
                  <c:v>58</c:v>
                </c:pt>
                <c:pt idx="346" formatCode="General">
                  <c:v>57.7</c:v>
                </c:pt>
                <c:pt idx="347" formatCode="General">
                  <c:v>57.6</c:v>
                </c:pt>
                <c:pt idx="348" formatCode="General">
                  <c:v>57.3</c:v>
                </c:pt>
                <c:pt idx="349" formatCode="General">
                  <c:v>57</c:v>
                </c:pt>
                <c:pt idx="350" formatCode="General">
                  <c:v>56.7</c:v>
                </c:pt>
                <c:pt idx="351" formatCode="General">
                  <c:v>56.3</c:v>
                </c:pt>
                <c:pt idx="352" formatCode="General">
                  <c:v>55.8</c:v>
                </c:pt>
                <c:pt idx="353" formatCode="General">
                  <c:v>55.9</c:v>
                </c:pt>
                <c:pt idx="354" formatCode="General">
                  <c:v>55.8</c:v>
                </c:pt>
                <c:pt idx="355" formatCode="General">
                  <c:v>56.1</c:v>
                </c:pt>
                <c:pt idx="356" formatCode="General">
                  <c:v>55.9</c:v>
                </c:pt>
                <c:pt idx="357" formatCode="General">
                  <c:v>55.5</c:v>
                </c:pt>
                <c:pt idx="358" formatCode="General">
                  <c:v>56</c:v>
                </c:pt>
                <c:pt idx="359" formatCode="General">
                  <c:v>55.6</c:v>
                </c:pt>
                <c:pt idx="360" formatCode="General">
                  <c:v>55.3</c:v>
                </c:pt>
                <c:pt idx="361" formatCode="General">
                  <c:v>55.1</c:v>
                </c:pt>
                <c:pt idx="362" formatCode="General">
                  <c:v>55.5</c:v>
                </c:pt>
                <c:pt idx="363" formatCode="General">
                  <c:v>55.2</c:v>
                </c:pt>
                <c:pt idx="364" formatCode="General">
                  <c:v>53.3</c:v>
                </c:pt>
              </c:numCache>
            </c:numRef>
          </c:val>
          <c:smooth val="0"/>
        </c:ser>
        <c:ser>
          <c:idx val="0"/>
          <c:order val="1"/>
          <c:tx>
            <c:v>Avg Temp 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Data!$D$3:$D$368</c:f>
              <c:numCache>
                <c:formatCode>0</c:formatCode>
                <c:ptCount val="366"/>
                <c:pt idx="0">
                  <c:v>51.177083333333336</c:v>
                </c:pt>
                <c:pt idx="1">
                  <c:v>50.821874999999977</c:v>
                </c:pt>
                <c:pt idx="2">
                  <c:v>50.588541666666707</c:v>
                </c:pt>
                <c:pt idx="3">
                  <c:v>50.415624999999999</c:v>
                </c:pt>
                <c:pt idx="4">
                  <c:v>50.425000000000004</c:v>
                </c:pt>
                <c:pt idx="5">
                  <c:v>50.547916666666687</c:v>
                </c:pt>
                <c:pt idx="6">
                  <c:v>50.648958333333319</c:v>
                </c:pt>
                <c:pt idx="7">
                  <c:v>50.43958333333336</c:v>
                </c:pt>
                <c:pt idx="8">
                  <c:v>50.61354166666667</c:v>
                </c:pt>
                <c:pt idx="9">
                  <c:v>50.509375000000013</c:v>
                </c:pt>
                <c:pt idx="10">
                  <c:v>50.147916666666674</c:v>
                </c:pt>
                <c:pt idx="11">
                  <c:v>50.118750000000013</c:v>
                </c:pt>
                <c:pt idx="12">
                  <c:v>50.159374999999983</c:v>
                </c:pt>
                <c:pt idx="13">
                  <c:v>50.122916666666669</c:v>
                </c:pt>
                <c:pt idx="14">
                  <c:v>50.209374999999987</c:v>
                </c:pt>
                <c:pt idx="15">
                  <c:v>50.270833333333343</c:v>
                </c:pt>
                <c:pt idx="16">
                  <c:v>50.352083333333333</c:v>
                </c:pt>
                <c:pt idx="17">
                  <c:v>50.377083333333331</c:v>
                </c:pt>
                <c:pt idx="18">
                  <c:v>50.33854166666665</c:v>
                </c:pt>
                <c:pt idx="19">
                  <c:v>50.256250000000001</c:v>
                </c:pt>
                <c:pt idx="20">
                  <c:v>50.263541666666676</c:v>
                </c:pt>
                <c:pt idx="21">
                  <c:v>50.222916666666691</c:v>
                </c:pt>
                <c:pt idx="22">
                  <c:v>50.186458333333398</c:v>
                </c:pt>
                <c:pt idx="23">
                  <c:v>50.531249999999979</c:v>
                </c:pt>
                <c:pt idx="24">
                  <c:v>50.568750000000051</c:v>
                </c:pt>
                <c:pt idx="25">
                  <c:v>50.580208333333353</c:v>
                </c:pt>
                <c:pt idx="26">
                  <c:v>50.056250000000013</c:v>
                </c:pt>
                <c:pt idx="27">
                  <c:v>49.865624999999973</c:v>
                </c:pt>
                <c:pt idx="28">
                  <c:v>50.329166666666687</c:v>
                </c:pt>
                <c:pt idx="29">
                  <c:v>50.597916666666663</c:v>
                </c:pt>
                <c:pt idx="30">
                  <c:v>50.673958333333381</c:v>
                </c:pt>
                <c:pt idx="31">
                  <c:v>50.600000000000016</c:v>
                </c:pt>
                <c:pt idx="32">
                  <c:v>50.526041666666657</c:v>
                </c:pt>
                <c:pt idx="33">
                  <c:v>50.527083333333316</c:v>
                </c:pt>
                <c:pt idx="34">
                  <c:v>50.440624999999983</c:v>
                </c:pt>
                <c:pt idx="35">
                  <c:v>50.353125000000013</c:v>
                </c:pt>
                <c:pt idx="36">
                  <c:v>49.938541666666673</c:v>
                </c:pt>
                <c:pt idx="37">
                  <c:v>50.067708333333314</c:v>
                </c:pt>
                <c:pt idx="38">
                  <c:v>50.026041666666664</c:v>
                </c:pt>
                <c:pt idx="39">
                  <c:v>49.880208333333364</c:v>
                </c:pt>
                <c:pt idx="40">
                  <c:v>49.876041666666673</c:v>
                </c:pt>
                <c:pt idx="41">
                  <c:v>49.79270833333333</c:v>
                </c:pt>
                <c:pt idx="42">
                  <c:v>49.805208333333319</c:v>
                </c:pt>
                <c:pt idx="43">
                  <c:v>49.843749999999979</c:v>
                </c:pt>
                <c:pt idx="44">
                  <c:v>49.844791666666673</c:v>
                </c:pt>
                <c:pt idx="45">
                  <c:v>49.834374999999994</c:v>
                </c:pt>
                <c:pt idx="46">
                  <c:v>49.738541666666663</c:v>
                </c:pt>
                <c:pt idx="47">
                  <c:v>49.654166666666647</c:v>
                </c:pt>
                <c:pt idx="48">
                  <c:v>49.567708333333336</c:v>
                </c:pt>
                <c:pt idx="49">
                  <c:v>49.043749999999989</c:v>
                </c:pt>
                <c:pt idx="50">
                  <c:v>49.112500000000004</c:v>
                </c:pt>
                <c:pt idx="51">
                  <c:v>49.312499999999993</c:v>
                </c:pt>
                <c:pt idx="52">
                  <c:v>49.465624999999989</c:v>
                </c:pt>
                <c:pt idx="53">
                  <c:v>49.699999999999996</c:v>
                </c:pt>
                <c:pt idx="54">
                  <c:v>49.546875</c:v>
                </c:pt>
                <c:pt idx="55">
                  <c:v>49.764583333333327</c:v>
                </c:pt>
                <c:pt idx="56">
                  <c:v>49.498958333333356</c:v>
                </c:pt>
                <c:pt idx="57">
                  <c:v>49.912499999999994</c:v>
                </c:pt>
                <c:pt idx="58">
                  <c:v>50.028124999999989</c:v>
                </c:pt>
                <c:pt idx="59">
                  <c:v>50.204166666666659</c:v>
                </c:pt>
                <c:pt idx="60">
                  <c:v>50.34347826086956</c:v>
                </c:pt>
                <c:pt idx="61">
                  <c:v>50.122916666666661</c:v>
                </c:pt>
                <c:pt idx="62">
                  <c:v>50.204166666666659</c:v>
                </c:pt>
                <c:pt idx="63">
                  <c:v>50.357291666666669</c:v>
                </c:pt>
                <c:pt idx="64">
                  <c:v>49.743750000000006</c:v>
                </c:pt>
                <c:pt idx="65">
                  <c:v>49.754166666666684</c:v>
                </c:pt>
                <c:pt idx="66">
                  <c:v>49.798958333333353</c:v>
                </c:pt>
                <c:pt idx="67">
                  <c:v>50.006249999999994</c:v>
                </c:pt>
                <c:pt idx="68">
                  <c:v>50.136458333333337</c:v>
                </c:pt>
                <c:pt idx="69">
                  <c:v>50.367708333333347</c:v>
                </c:pt>
                <c:pt idx="70">
                  <c:v>50.397916666666674</c:v>
                </c:pt>
                <c:pt idx="71">
                  <c:v>50.282291666666652</c:v>
                </c:pt>
                <c:pt idx="72">
                  <c:v>50.195833333333333</c:v>
                </c:pt>
                <c:pt idx="73">
                  <c:v>50.435416666666676</c:v>
                </c:pt>
                <c:pt idx="74">
                  <c:v>50.399999999999977</c:v>
                </c:pt>
                <c:pt idx="75">
                  <c:v>50.186458333333341</c:v>
                </c:pt>
                <c:pt idx="76">
                  <c:v>49.969791666666687</c:v>
                </c:pt>
                <c:pt idx="77">
                  <c:v>50.53125</c:v>
                </c:pt>
                <c:pt idx="78">
                  <c:v>50.43854166666668</c:v>
                </c:pt>
                <c:pt idx="79">
                  <c:v>50.553125000000001</c:v>
                </c:pt>
                <c:pt idx="80">
                  <c:v>49.938541666666652</c:v>
                </c:pt>
                <c:pt idx="81">
                  <c:v>49.55937500000001</c:v>
                </c:pt>
                <c:pt idx="82">
                  <c:v>49.685416666666676</c:v>
                </c:pt>
                <c:pt idx="83">
                  <c:v>49.716666666666661</c:v>
                </c:pt>
                <c:pt idx="84">
                  <c:v>49.863541666666691</c:v>
                </c:pt>
                <c:pt idx="85">
                  <c:v>49.954166666666701</c:v>
                </c:pt>
                <c:pt idx="86">
                  <c:v>49.91770833333333</c:v>
                </c:pt>
                <c:pt idx="87">
                  <c:v>50.148958333333354</c:v>
                </c:pt>
                <c:pt idx="88">
                  <c:v>50.376041666666652</c:v>
                </c:pt>
                <c:pt idx="89">
                  <c:v>50.331250000000011</c:v>
                </c:pt>
                <c:pt idx="90">
                  <c:v>50.314583333333339</c:v>
                </c:pt>
                <c:pt idx="91">
                  <c:v>50.258333333333319</c:v>
                </c:pt>
                <c:pt idx="92">
                  <c:v>50.417708333333337</c:v>
                </c:pt>
                <c:pt idx="93">
                  <c:v>50.202083333333327</c:v>
                </c:pt>
                <c:pt idx="94">
                  <c:v>50.080208333333331</c:v>
                </c:pt>
                <c:pt idx="95">
                  <c:v>50.246875000000038</c:v>
                </c:pt>
                <c:pt idx="96">
                  <c:v>50.282291666666644</c:v>
                </c:pt>
                <c:pt idx="97">
                  <c:v>49.922916666666687</c:v>
                </c:pt>
                <c:pt idx="98">
                  <c:v>50.148958333333333</c:v>
                </c:pt>
                <c:pt idx="99">
                  <c:v>50.399999999999984</c:v>
                </c:pt>
                <c:pt idx="100">
                  <c:v>50.61979166666665</c:v>
                </c:pt>
                <c:pt idx="101">
                  <c:v>50.370833333333358</c:v>
                </c:pt>
                <c:pt idx="102">
                  <c:v>50.159375000000004</c:v>
                </c:pt>
                <c:pt idx="103">
                  <c:v>50.215624999999989</c:v>
                </c:pt>
                <c:pt idx="104">
                  <c:v>50.156250000000007</c:v>
                </c:pt>
                <c:pt idx="105">
                  <c:v>49.859374999999979</c:v>
                </c:pt>
                <c:pt idx="106">
                  <c:v>49.943749999999987</c:v>
                </c:pt>
                <c:pt idx="107">
                  <c:v>50.135416666666664</c:v>
                </c:pt>
                <c:pt idx="108">
                  <c:v>50.295833333333313</c:v>
                </c:pt>
                <c:pt idx="109">
                  <c:v>50.476041666666653</c:v>
                </c:pt>
                <c:pt idx="110">
                  <c:v>50.57500000000001</c:v>
                </c:pt>
                <c:pt idx="111">
                  <c:v>50.62187500000001</c:v>
                </c:pt>
                <c:pt idx="112">
                  <c:v>50.625000000000007</c:v>
                </c:pt>
                <c:pt idx="113">
                  <c:v>50.681250000000006</c:v>
                </c:pt>
                <c:pt idx="114">
                  <c:v>50.710416666666674</c:v>
                </c:pt>
                <c:pt idx="115">
                  <c:v>50.75625000000003</c:v>
                </c:pt>
                <c:pt idx="116">
                  <c:v>50.894791666666656</c:v>
                </c:pt>
                <c:pt idx="117">
                  <c:v>51.010416666666657</c:v>
                </c:pt>
                <c:pt idx="118">
                  <c:v>51.197916666666657</c:v>
                </c:pt>
                <c:pt idx="119">
                  <c:v>51.087499999999999</c:v>
                </c:pt>
                <c:pt idx="120">
                  <c:v>51.08229166666667</c:v>
                </c:pt>
                <c:pt idx="121">
                  <c:v>51.546875000000007</c:v>
                </c:pt>
                <c:pt idx="122">
                  <c:v>52.05104166666667</c:v>
                </c:pt>
                <c:pt idx="123">
                  <c:v>53.022916666666681</c:v>
                </c:pt>
                <c:pt idx="124">
                  <c:v>53.028125000000017</c:v>
                </c:pt>
                <c:pt idx="125">
                  <c:v>53.298958333333324</c:v>
                </c:pt>
                <c:pt idx="126">
                  <c:v>52.839583333333344</c:v>
                </c:pt>
                <c:pt idx="127">
                  <c:v>53.017708333333331</c:v>
                </c:pt>
                <c:pt idx="128">
                  <c:v>53.554166666666653</c:v>
                </c:pt>
                <c:pt idx="129">
                  <c:v>53.769791666666691</c:v>
                </c:pt>
                <c:pt idx="130">
                  <c:v>54.028124999999996</c:v>
                </c:pt>
                <c:pt idx="131">
                  <c:v>54.10833333333332</c:v>
                </c:pt>
                <c:pt idx="132">
                  <c:v>54.003125000000011</c:v>
                </c:pt>
                <c:pt idx="133">
                  <c:v>54.294791666666669</c:v>
                </c:pt>
                <c:pt idx="134">
                  <c:v>54.065624999999983</c:v>
                </c:pt>
                <c:pt idx="135">
                  <c:v>52.822916666666679</c:v>
                </c:pt>
                <c:pt idx="136">
                  <c:v>53.420833333333341</c:v>
                </c:pt>
                <c:pt idx="137">
                  <c:v>52.820833333333326</c:v>
                </c:pt>
                <c:pt idx="138">
                  <c:v>53.092708333333348</c:v>
                </c:pt>
                <c:pt idx="139">
                  <c:v>53.353125000000006</c:v>
                </c:pt>
                <c:pt idx="140">
                  <c:v>53.286458333333343</c:v>
                </c:pt>
                <c:pt idx="141">
                  <c:v>52.763541666666661</c:v>
                </c:pt>
                <c:pt idx="142">
                  <c:v>52.766666666666659</c:v>
                </c:pt>
                <c:pt idx="143">
                  <c:v>53.05104166666667</c:v>
                </c:pt>
                <c:pt idx="144">
                  <c:v>53.131250000000016</c:v>
                </c:pt>
                <c:pt idx="145">
                  <c:v>53.232291666666647</c:v>
                </c:pt>
                <c:pt idx="146">
                  <c:v>53.008333333333333</c:v>
                </c:pt>
                <c:pt idx="147">
                  <c:v>53.665625000000006</c:v>
                </c:pt>
                <c:pt idx="148">
                  <c:v>53.88645833333333</c:v>
                </c:pt>
                <c:pt idx="149">
                  <c:v>54.043749999999989</c:v>
                </c:pt>
                <c:pt idx="150">
                  <c:v>53.990624999999987</c:v>
                </c:pt>
                <c:pt idx="151">
                  <c:v>54.15104166666665</c:v>
                </c:pt>
                <c:pt idx="152">
                  <c:v>54.361458333333339</c:v>
                </c:pt>
                <c:pt idx="153">
                  <c:v>54.411458333333336</c:v>
                </c:pt>
                <c:pt idx="154">
                  <c:v>54.593749999999993</c:v>
                </c:pt>
                <c:pt idx="155">
                  <c:v>54.365624999999987</c:v>
                </c:pt>
                <c:pt idx="156">
                  <c:v>54.438541666666673</c:v>
                </c:pt>
                <c:pt idx="157">
                  <c:v>54.590624999999982</c:v>
                </c:pt>
                <c:pt idx="158">
                  <c:v>55.116666666666674</c:v>
                </c:pt>
                <c:pt idx="159">
                  <c:v>54.80104166666667</c:v>
                </c:pt>
                <c:pt idx="160">
                  <c:v>54.440624999999983</c:v>
                </c:pt>
                <c:pt idx="161">
                  <c:v>54.572916666666679</c:v>
                </c:pt>
                <c:pt idx="162">
                  <c:v>54.555208333333326</c:v>
                </c:pt>
                <c:pt idx="163">
                  <c:v>54.394791666666634</c:v>
                </c:pt>
                <c:pt idx="164">
                  <c:v>54.536458333333321</c:v>
                </c:pt>
                <c:pt idx="165">
                  <c:v>54.481249999999982</c:v>
                </c:pt>
                <c:pt idx="166">
                  <c:v>54.737500000000004</c:v>
                </c:pt>
                <c:pt idx="167">
                  <c:v>54.745833333333366</c:v>
                </c:pt>
                <c:pt idx="168">
                  <c:v>54.656250000000021</c:v>
                </c:pt>
                <c:pt idx="169">
                  <c:v>54.605208333333337</c:v>
                </c:pt>
                <c:pt idx="170">
                  <c:v>54.668749999999989</c:v>
                </c:pt>
                <c:pt idx="171">
                  <c:v>54.799999999999962</c:v>
                </c:pt>
                <c:pt idx="172">
                  <c:v>54.944791666666681</c:v>
                </c:pt>
                <c:pt idx="173">
                  <c:v>54.60520833333333</c:v>
                </c:pt>
                <c:pt idx="174">
                  <c:v>54.58124999999999</c:v>
                </c:pt>
                <c:pt idx="175">
                  <c:v>55.507291666666653</c:v>
                </c:pt>
                <c:pt idx="176">
                  <c:v>55.636458333333337</c:v>
                </c:pt>
                <c:pt idx="177">
                  <c:v>55.853125000000027</c:v>
                </c:pt>
                <c:pt idx="178">
                  <c:v>55.929166666666639</c:v>
                </c:pt>
                <c:pt idx="179">
                  <c:v>55.961458333333326</c:v>
                </c:pt>
                <c:pt idx="180">
                  <c:v>55.938541666666673</c:v>
                </c:pt>
                <c:pt idx="181">
                  <c:v>55.961458333333304</c:v>
                </c:pt>
                <c:pt idx="182">
                  <c:v>56.142708333333339</c:v>
                </c:pt>
                <c:pt idx="183">
                  <c:v>56.155208333333327</c:v>
                </c:pt>
                <c:pt idx="184">
                  <c:v>56.234375000000028</c:v>
                </c:pt>
                <c:pt idx="185">
                  <c:v>56.356249999999989</c:v>
                </c:pt>
                <c:pt idx="186">
                  <c:v>56.102083333333326</c:v>
                </c:pt>
                <c:pt idx="187">
                  <c:v>56.159375000000011</c:v>
                </c:pt>
                <c:pt idx="188">
                  <c:v>56.24583333333333</c:v>
                </c:pt>
                <c:pt idx="189">
                  <c:v>56.322916666666636</c:v>
                </c:pt>
                <c:pt idx="190">
                  <c:v>56.118750000000027</c:v>
                </c:pt>
                <c:pt idx="191">
                  <c:v>56.451041666666676</c:v>
                </c:pt>
                <c:pt idx="192">
                  <c:v>55.947916666666657</c:v>
                </c:pt>
                <c:pt idx="193">
                  <c:v>54.485416666666673</c:v>
                </c:pt>
                <c:pt idx="194">
                  <c:v>54.52916666666664</c:v>
                </c:pt>
                <c:pt idx="195">
                  <c:v>54.59687499999999</c:v>
                </c:pt>
                <c:pt idx="196">
                  <c:v>54.553125000000001</c:v>
                </c:pt>
                <c:pt idx="197">
                  <c:v>55.046875</c:v>
                </c:pt>
                <c:pt idx="198">
                  <c:v>54.572916666666664</c:v>
                </c:pt>
                <c:pt idx="199">
                  <c:v>54.634374999999984</c:v>
                </c:pt>
                <c:pt idx="200">
                  <c:v>54.720833333333353</c:v>
                </c:pt>
                <c:pt idx="201">
                  <c:v>54.87291666666669</c:v>
                </c:pt>
                <c:pt idx="202">
                  <c:v>54.607291666666669</c:v>
                </c:pt>
                <c:pt idx="203">
                  <c:v>54.720833333333324</c:v>
                </c:pt>
                <c:pt idx="204">
                  <c:v>54.965624999999989</c:v>
                </c:pt>
                <c:pt idx="205">
                  <c:v>55.120833333333316</c:v>
                </c:pt>
                <c:pt idx="206">
                  <c:v>55.276041666666657</c:v>
                </c:pt>
                <c:pt idx="207">
                  <c:v>54.789583333333333</c:v>
                </c:pt>
                <c:pt idx="208">
                  <c:v>55.006250000000001</c:v>
                </c:pt>
                <c:pt idx="209">
                  <c:v>55.409375000000004</c:v>
                </c:pt>
                <c:pt idx="210">
                  <c:v>54.962499999999984</c:v>
                </c:pt>
                <c:pt idx="211">
                  <c:v>55.135416666666664</c:v>
                </c:pt>
                <c:pt idx="212">
                  <c:v>54.978125000000013</c:v>
                </c:pt>
                <c:pt idx="213">
                  <c:v>54.914583333333319</c:v>
                </c:pt>
                <c:pt idx="214" formatCode="General">
                  <c:v>54.965625000000024</c:v>
                </c:pt>
                <c:pt idx="215">
                  <c:v>55.108333333333299</c:v>
                </c:pt>
                <c:pt idx="216">
                  <c:v>55.347916666666691</c:v>
                </c:pt>
                <c:pt idx="217">
                  <c:v>55.254166666666691</c:v>
                </c:pt>
                <c:pt idx="218">
                  <c:v>54.212962962962962</c:v>
                </c:pt>
                <c:pt idx="219">
                  <c:v>55.260416666666664</c:v>
                </c:pt>
                <c:pt idx="220">
                  <c:v>55.241666666666674</c:v>
                </c:pt>
                <c:pt idx="221">
                  <c:v>55.23020833333333</c:v>
                </c:pt>
                <c:pt idx="222">
                  <c:v>55.268749999999983</c:v>
                </c:pt>
                <c:pt idx="223">
                  <c:v>55.355208333333337</c:v>
                </c:pt>
                <c:pt idx="224">
                  <c:v>55.679166666666674</c:v>
                </c:pt>
                <c:pt idx="225">
                  <c:v>55.440624999999983</c:v>
                </c:pt>
                <c:pt idx="226">
                  <c:v>55.194791666666653</c:v>
                </c:pt>
                <c:pt idx="227">
                  <c:v>54.795833333333327</c:v>
                </c:pt>
                <c:pt idx="228">
                  <c:v>54.922916666666659</c:v>
                </c:pt>
                <c:pt idx="229">
                  <c:v>54.594791666666673</c:v>
                </c:pt>
                <c:pt idx="230">
                  <c:v>55.457291666666684</c:v>
                </c:pt>
                <c:pt idx="231">
                  <c:v>55.410416666666656</c:v>
                </c:pt>
                <c:pt idx="232">
                  <c:v>55.053124999999987</c:v>
                </c:pt>
                <c:pt idx="233">
                  <c:v>54.902083333333337</c:v>
                </c:pt>
                <c:pt idx="234">
                  <c:v>54.85520833333333</c:v>
                </c:pt>
                <c:pt idx="235">
                  <c:v>54.821874999999977</c:v>
                </c:pt>
                <c:pt idx="236">
                  <c:v>54.93437500000001</c:v>
                </c:pt>
                <c:pt idx="237">
                  <c:v>55.031250000000007</c:v>
                </c:pt>
                <c:pt idx="238">
                  <c:v>55.322916666666693</c:v>
                </c:pt>
                <c:pt idx="239">
                  <c:v>55.246874999999989</c:v>
                </c:pt>
                <c:pt idx="240">
                  <c:v>55.12395833333332</c:v>
                </c:pt>
                <c:pt idx="241">
                  <c:v>55.15937499999999</c:v>
                </c:pt>
                <c:pt idx="242">
                  <c:v>54.959374999999994</c:v>
                </c:pt>
                <c:pt idx="243">
                  <c:v>55.104166666666679</c:v>
                </c:pt>
                <c:pt idx="244">
                  <c:v>55.387499999999996</c:v>
                </c:pt>
                <c:pt idx="245">
                  <c:v>55.295833333333341</c:v>
                </c:pt>
                <c:pt idx="246">
                  <c:v>55.30937500000001</c:v>
                </c:pt>
                <c:pt idx="247">
                  <c:v>55.21979166666668</c:v>
                </c:pt>
                <c:pt idx="248">
                  <c:v>55.103124999999999</c:v>
                </c:pt>
                <c:pt idx="249">
                  <c:v>55.146874999999987</c:v>
                </c:pt>
                <c:pt idx="250">
                  <c:v>55.109375000000007</c:v>
                </c:pt>
                <c:pt idx="251">
                  <c:v>55.082291666666684</c:v>
                </c:pt>
                <c:pt idx="252">
                  <c:v>55.145833333333321</c:v>
                </c:pt>
                <c:pt idx="253">
                  <c:v>54.948958333333344</c:v>
                </c:pt>
                <c:pt idx="254">
                  <c:v>55.332291666666663</c:v>
                </c:pt>
                <c:pt idx="255">
                  <c:v>55.362499999999983</c:v>
                </c:pt>
                <c:pt idx="256">
                  <c:v>55.40729166666668</c:v>
                </c:pt>
                <c:pt idx="257">
                  <c:v>55.418750000000024</c:v>
                </c:pt>
                <c:pt idx="258">
                  <c:v>55.321874999999984</c:v>
                </c:pt>
                <c:pt idx="259">
                  <c:v>55.215624999999989</c:v>
                </c:pt>
                <c:pt idx="260">
                  <c:v>55.021874999999987</c:v>
                </c:pt>
                <c:pt idx="261">
                  <c:v>55.370833333333316</c:v>
                </c:pt>
                <c:pt idx="262">
                  <c:v>55.210416666666667</c:v>
                </c:pt>
                <c:pt idx="263">
                  <c:v>54.953124999999993</c:v>
                </c:pt>
                <c:pt idx="264">
                  <c:v>54.986458333333324</c:v>
                </c:pt>
                <c:pt idx="265">
                  <c:v>55.221875000000018</c:v>
                </c:pt>
                <c:pt idx="266">
                  <c:v>55.346874999999983</c:v>
                </c:pt>
                <c:pt idx="267">
                  <c:v>55.191666666666663</c:v>
                </c:pt>
                <c:pt idx="268">
                  <c:v>54.942708333333343</c:v>
                </c:pt>
                <c:pt idx="269">
                  <c:v>54.809374999999989</c:v>
                </c:pt>
                <c:pt idx="270">
                  <c:v>55.055208333333354</c:v>
                </c:pt>
                <c:pt idx="271">
                  <c:v>55.035416666666684</c:v>
                </c:pt>
                <c:pt idx="272">
                  <c:v>55.222916666666698</c:v>
                </c:pt>
                <c:pt idx="273">
                  <c:v>55.19895833333333</c:v>
                </c:pt>
                <c:pt idx="274">
                  <c:v>55.134375000000006</c:v>
                </c:pt>
                <c:pt idx="275">
                  <c:v>54.736458333333339</c:v>
                </c:pt>
                <c:pt idx="276">
                  <c:v>54.811458333333348</c:v>
                </c:pt>
                <c:pt idx="277">
                  <c:v>54.953125000000007</c:v>
                </c:pt>
                <c:pt idx="278">
                  <c:v>54.928125000000016</c:v>
                </c:pt>
                <c:pt idx="279">
                  <c:v>55.273958333333333</c:v>
                </c:pt>
                <c:pt idx="280">
                  <c:v>54.921874999999972</c:v>
                </c:pt>
                <c:pt idx="281">
                  <c:v>54.658333333333353</c:v>
                </c:pt>
                <c:pt idx="282">
                  <c:v>55.068749999999987</c:v>
                </c:pt>
                <c:pt idx="283">
                  <c:v>55.191666666666684</c:v>
                </c:pt>
                <c:pt idx="284">
                  <c:v>55.289583333333361</c:v>
                </c:pt>
                <c:pt idx="285">
                  <c:v>55.190625000000011</c:v>
                </c:pt>
                <c:pt idx="286">
                  <c:v>55.30208333333335</c:v>
                </c:pt>
                <c:pt idx="287">
                  <c:v>55.307291666666679</c:v>
                </c:pt>
                <c:pt idx="288">
                  <c:v>55.354166666666657</c:v>
                </c:pt>
                <c:pt idx="289">
                  <c:v>55.386458333333316</c:v>
                </c:pt>
                <c:pt idx="290">
                  <c:v>55.4375</c:v>
                </c:pt>
                <c:pt idx="291">
                  <c:v>55.563541666666673</c:v>
                </c:pt>
                <c:pt idx="292">
                  <c:v>55.495833333333337</c:v>
                </c:pt>
                <c:pt idx="293">
                  <c:v>55.654166666666669</c:v>
                </c:pt>
                <c:pt idx="294">
                  <c:v>55.71875</c:v>
                </c:pt>
                <c:pt idx="295">
                  <c:v>55.354166666666693</c:v>
                </c:pt>
                <c:pt idx="296">
                  <c:v>55.799999999999962</c:v>
                </c:pt>
                <c:pt idx="297">
                  <c:v>55.820833333333326</c:v>
                </c:pt>
                <c:pt idx="298">
                  <c:v>55.913541666666653</c:v>
                </c:pt>
                <c:pt idx="299">
                  <c:v>56.016666666666659</c:v>
                </c:pt>
                <c:pt idx="300">
                  <c:v>55.93437500000001</c:v>
                </c:pt>
                <c:pt idx="301">
                  <c:v>55.598958333333343</c:v>
                </c:pt>
                <c:pt idx="302">
                  <c:v>56.102083333333326</c:v>
                </c:pt>
                <c:pt idx="303">
                  <c:v>56.257291666666674</c:v>
                </c:pt>
                <c:pt idx="304">
                  <c:v>56.343749999999993</c:v>
                </c:pt>
                <c:pt idx="305">
                  <c:v>56.556249999999999</c:v>
                </c:pt>
                <c:pt idx="306">
                  <c:v>56.59791666666667</c:v>
                </c:pt>
                <c:pt idx="307" formatCode="0.0">
                  <c:v>56.670833333333327</c:v>
                </c:pt>
                <c:pt idx="308" formatCode="0.0">
                  <c:v>56.732291666666676</c:v>
                </c:pt>
                <c:pt idx="309" formatCode="0.0">
                  <c:v>57.193749999999994</c:v>
                </c:pt>
                <c:pt idx="310" formatCode="0.0">
                  <c:v>57.071874999999984</c:v>
                </c:pt>
                <c:pt idx="311" formatCode="0.0">
                  <c:v>57.168749999999989</c:v>
                </c:pt>
                <c:pt idx="312" formatCode="0.0">
                  <c:v>57.352083333333347</c:v>
                </c:pt>
                <c:pt idx="313" formatCode="0.0">
                  <c:v>57.501041666666652</c:v>
                </c:pt>
                <c:pt idx="314" formatCode="0.0">
                  <c:v>57.602083333333361</c:v>
                </c:pt>
                <c:pt idx="315" formatCode="0.0">
                  <c:v>57.710416666666674</c:v>
                </c:pt>
                <c:pt idx="316" formatCode="0.0">
                  <c:v>57.786458333333314</c:v>
                </c:pt>
                <c:pt idx="317" formatCode="0.0">
                  <c:v>58.290625000000013</c:v>
                </c:pt>
                <c:pt idx="318" formatCode="0.0">
                  <c:v>58.022916666666667</c:v>
                </c:pt>
                <c:pt idx="319" formatCode="0.0">
                  <c:v>58.135416666666664</c:v>
                </c:pt>
                <c:pt idx="320" formatCode="0.0">
                  <c:v>58.214583333333344</c:v>
                </c:pt>
                <c:pt idx="321" formatCode="0.0">
                  <c:v>58.46875</c:v>
                </c:pt>
                <c:pt idx="322" formatCode="0.0">
                  <c:v>58.610416666666673</c:v>
                </c:pt>
                <c:pt idx="323" formatCode="0.0">
                  <c:v>59.163541666666653</c:v>
                </c:pt>
                <c:pt idx="324" formatCode="0.0">
                  <c:v>59.013541666666676</c:v>
                </c:pt>
                <c:pt idx="325" formatCode="0.0">
                  <c:v>59.12604166666668</c:v>
                </c:pt>
                <c:pt idx="326" formatCode="0.0">
                  <c:v>59.246875000000045</c:v>
                </c:pt>
                <c:pt idx="327" formatCode="0.0">
                  <c:v>59.518750000000004</c:v>
                </c:pt>
                <c:pt idx="328" formatCode="0.0">
                  <c:v>59.296875</c:v>
                </c:pt>
                <c:pt idx="329" formatCode="0.0">
                  <c:v>59.447916666666664</c:v>
                </c:pt>
                <c:pt idx="330" formatCode="0.0">
                  <c:v>59.648958333333333</c:v>
                </c:pt>
                <c:pt idx="331" formatCode="0.0">
                  <c:v>59.558333333333358</c:v>
                </c:pt>
                <c:pt idx="332" formatCode="0.0">
                  <c:v>59.181249999999977</c:v>
                </c:pt>
                <c:pt idx="333" formatCode="0.0">
                  <c:v>58.905208333333341</c:v>
                </c:pt>
                <c:pt idx="334" formatCode="0.0">
                  <c:v>58.674999999999976</c:v>
                </c:pt>
                <c:pt idx="335" formatCode="0.0">
                  <c:v>58.471875000000004</c:v>
                </c:pt>
                <c:pt idx="336" formatCode="0.0">
                  <c:v>57.952083333333356</c:v>
                </c:pt>
                <c:pt idx="337" formatCode="0.0">
                  <c:v>57.502083333333353</c:v>
                </c:pt>
                <c:pt idx="338" formatCode="0.0">
                  <c:v>57.36354166666667</c:v>
                </c:pt>
                <c:pt idx="339" formatCode="0.0">
                  <c:v>57.584374999999994</c:v>
                </c:pt>
                <c:pt idx="340" formatCode="0.0">
                  <c:v>57.277083333333337</c:v>
                </c:pt>
                <c:pt idx="341" formatCode="0.0">
                  <c:v>57.227083333333347</c:v>
                </c:pt>
                <c:pt idx="342" formatCode="0.0">
                  <c:v>56.903124999999996</c:v>
                </c:pt>
                <c:pt idx="343" formatCode="0.0">
                  <c:v>56.813541666666659</c:v>
                </c:pt>
                <c:pt idx="344" formatCode="0.0">
                  <c:v>56.824999999999996</c:v>
                </c:pt>
                <c:pt idx="345" formatCode="0.0">
                  <c:v>56.603125000000027</c:v>
                </c:pt>
                <c:pt idx="346" formatCode="0.0">
                  <c:v>56.380208333333314</c:v>
                </c:pt>
                <c:pt idx="347" formatCode="0.0">
                  <c:v>56.26458333333332</c:v>
                </c:pt>
                <c:pt idx="348" formatCode="0.0">
                  <c:v>55.914583333333333</c:v>
                </c:pt>
                <c:pt idx="349" formatCode="0.0">
                  <c:v>55.692708333333343</c:v>
                </c:pt>
                <c:pt idx="350" formatCode="0.0">
                  <c:v>55.538541666666667</c:v>
                </c:pt>
                <c:pt idx="351" formatCode="0.0">
                  <c:v>55.469791666666644</c:v>
                </c:pt>
                <c:pt idx="352" formatCode="0.0">
                  <c:v>55.13125000000003</c:v>
                </c:pt>
                <c:pt idx="353" formatCode="0.0">
                  <c:v>54.754166666666691</c:v>
                </c:pt>
                <c:pt idx="354" formatCode="0.0">
                  <c:v>54.455208333333324</c:v>
                </c:pt>
                <c:pt idx="355" formatCode="0.0">
                  <c:v>54.62916666666667</c:v>
                </c:pt>
                <c:pt idx="356" formatCode="0.0">
                  <c:v>54.446875000000013</c:v>
                </c:pt>
                <c:pt idx="357" formatCode="0.0">
                  <c:v>54.192708333333314</c:v>
                </c:pt>
                <c:pt idx="358" formatCode="0.0">
                  <c:v>54.422916666666659</c:v>
                </c:pt>
                <c:pt idx="359" formatCode="0.0">
                  <c:v>54.10833333333332</c:v>
                </c:pt>
                <c:pt idx="360" formatCode="0.0">
                  <c:v>54.036458333333314</c:v>
                </c:pt>
                <c:pt idx="361" formatCode="0.0">
                  <c:v>53.864583333333321</c:v>
                </c:pt>
                <c:pt idx="362" formatCode="0.0">
                  <c:v>54.005208333333321</c:v>
                </c:pt>
                <c:pt idx="363" formatCode="0.0">
                  <c:v>53.72187499999999</c:v>
                </c:pt>
                <c:pt idx="364" formatCode="0.0">
                  <c:v>53.3</c:v>
                </c:pt>
              </c:numCache>
            </c:numRef>
          </c:val>
          <c:smooth val="0"/>
        </c:ser>
        <c:ser>
          <c:idx val="2"/>
          <c:order val="2"/>
          <c:tx>
            <c:v>Temp Grab 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val>
            <c:numRef>
              <c:f>Data!$AY$3:$AY$368</c:f>
              <c:numCache>
                <c:formatCode>General</c:formatCode>
                <c:ptCount val="366"/>
                <c:pt idx="8">
                  <c:v>48.92</c:v>
                </c:pt>
                <c:pt idx="44">
                  <c:v>47.120000000000005</c:v>
                </c:pt>
                <c:pt idx="72">
                  <c:v>51.26</c:v>
                </c:pt>
                <c:pt idx="114">
                  <c:v>49.28</c:v>
                </c:pt>
                <c:pt idx="135">
                  <c:v>51.44</c:v>
                </c:pt>
                <c:pt idx="163">
                  <c:v>51.620000000000005</c:v>
                </c:pt>
                <c:pt idx="195">
                  <c:v>54.68</c:v>
                </c:pt>
                <c:pt idx="232">
                  <c:v>54.32</c:v>
                </c:pt>
                <c:pt idx="253">
                  <c:v>54.68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282816"/>
        <c:axId val="65295488"/>
      </c:lineChart>
      <c:dateAx>
        <c:axId val="6528281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5295488"/>
        <c:crosses val="autoZero"/>
        <c:auto val="1"/>
        <c:lblOffset val="100"/>
        <c:baseTimeUnit val="days"/>
        <c:majorUnit val="31"/>
        <c:majorTimeUnit val="days"/>
      </c:dateAx>
      <c:valAx>
        <c:axId val="65295488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5282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350281813835612"/>
          <c:y val="0.54233819176858211"/>
          <c:w val="0.12880102958611314"/>
          <c:h val="0.1298603368009669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1c.</a:t>
            </a:r>
            <a:r>
              <a:rPr lang="en-US" b="1"/>
              <a:t>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Mean Daily Electrical Conductivity (uS/cm)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208702475342376E-2"/>
          <c:y val="0.15000384223279944"/>
          <c:w val="0.93451592594958077"/>
          <c:h val="0.76132608708649474"/>
        </c:manualLayout>
      </c:layout>
      <c:lineChart>
        <c:grouping val="standard"/>
        <c:varyColors val="0"/>
        <c:ser>
          <c:idx val="0"/>
          <c:order val="0"/>
          <c:tx>
            <c:v>EC Real Time</c:v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Data!$F$3:$F$368</c:f>
              <c:numCache>
                <c:formatCode>General</c:formatCode>
                <c:ptCount val="366"/>
                <c:pt idx="0">
                  <c:v>59.15625</c:v>
                </c:pt>
                <c:pt idx="1">
                  <c:v>58.135416666666664</c:v>
                </c:pt>
                <c:pt idx="2">
                  <c:v>56.416666666666664</c:v>
                </c:pt>
                <c:pt idx="3">
                  <c:v>52.822916666666664</c:v>
                </c:pt>
                <c:pt idx="4">
                  <c:v>47.375</c:v>
                </c:pt>
                <c:pt idx="5">
                  <c:v>47.385416666666664</c:v>
                </c:pt>
                <c:pt idx="6">
                  <c:v>52.072916666666664</c:v>
                </c:pt>
                <c:pt idx="7">
                  <c:v>51.239583333333336</c:v>
                </c:pt>
                <c:pt idx="8">
                  <c:v>51.875</c:v>
                </c:pt>
                <c:pt idx="9">
                  <c:v>51.510416666666664</c:v>
                </c:pt>
                <c:pt idx="10">
                  <c:v>50.78125</c:v>
                </c:pt>
                <c:pt idx="11">
                  <c:v>50.708333333333336</c:v>
                </c:pt>
                <c:pt idx="12">
                  <c:v>50.770833333333336</c:v>
                </c:pt>
                <c:pt idx="13">
                  <c:v>51.010416666666664</c:v>
                </c:pt>
                <c:pt idx="14">
                  <c:v>56.302083333333336</c:v>
                </c:pt>
                <c:pt idx="15">
                  <c:v>50.416666666666664</c:v>
                </c:pt>
                <c:pt idx="16">
                  <c:v>49.354166666666664</c:v>
                </c:pt>
                <c:pt idx="17">
                  <c:v>49.416666666666664</c:v>
                </c:pt>
                <c:pt idx="18">
                  <c:v>49.989583333333336</c:v>
                </c:pt>
                <c:pt idx="19">
                  <c:v>50.052083333333336</c:v>
                </c:pt>
                <c:pt idx="20">
                  <c:v>50.291666666666664</c:v>
                </c:pt>
                <c:pt idx="21">
                  <c:v>50.760416666666664</c:v>
                </c:pt>
                <c:pt idx="22">
                  <c:v>51</c:v>
                </c:pt>
                <c:pt idx="23">
                  <c:v>51.208333333333336</c:v>
                </c:pt>
                <c:pt idx="24">
                  <c:v>51.322916666666664</c:v>
                </c:pt>
                <c:pt idx="25">
                  <c:v>52.322916666666664</c:v>
                </c:pt>
                <c:pt idx="26">
                  <c:v>52.020833333333336</c:v>
                </c:pt>
                <c:pt idx="27">
                  <c:v>52.083333333333336</c:v>
                </c:pt>
                <c:pt idx="28">
                  <c:v>49.635416666666664</c:v>
                </c:pt>
                <c:pt idx="29">
                  <c:v>49.041666666666664</c:v>
                </c:pt>
                <c:pt idx="30">
                  <c:v>49.166666666666664</c:v>
                </c:pt>
                <c:pt idx="31">
                  <c:v>50.5</c:v>
                </c:pt>
                <c:pt idx="32">
                  <c:v>49.614583333333336</c:v>
                </c:pt>
                <c:pt idx="33">
                  <c:v>49.3125</c:v>
                </c:pt>
                <c:pt idx="34">
                  <c:v>49.427083333333336</c:v>
                </c:pt>
                <c:pt idx="35">
                  <c:v>50.229166666666664</c:v>
                </c:pt>
                <c:pt idx="36">
                  <c:v>49.822916666666664</c:v>
                </c:pt>
                <c:pt idx="37">
                  <c:v>49.885416666666664</c:v>
                </c:pt>
                <c:pt idx="38">
                  <c:v>49.854166666666664</c:v>
                </c:pt>
                <c:pt idx="39">
                  <c:v>49.979166666666664</c:v>
                </c:pt>
                <c:pt idx="40">
                  <c:v>50.145833333333336</c:v>
                </c:pt>
                <c:pt idx="41">
                  <c:v>50.25</c:v>
                </c:pt>
                <c:pt idx="42">
                  <c:v>52.177083333333336</c:v>
                </c:pt>
                <c:pt idx="43">
                  <c:v>50.802083333333336</c:v>
                </c:pt>
                <c:pt idx="44">
                  <c:v>50.395833333333336</c:v>
                </c:pt>
                <c:pt idx="45">
                  <c:v>50.645833333333336</c:v>
                </c:pt>
                <c:pt idx="46">
                  <c:v>50.614583333333336</c:v>
                </c:pt>
                <c:pt idx="47">
                  <c:v>50.875</c:v>
                </c:pt>
                <c:pt idx="48">
                  <c:v>50.416666666666664</c:v>
                </c:pt>
                <c:pt idx="49">
                  <c:v>51.302083333333336</c:v>
                </c:pt>
                <c:pt idx="50">
                  <c:v>52.416666666666664</c:v>
                </c:pt>
                <c:pt idx="51">
                  <c:v>51.739583333333336</c:v>
                </c:pt>
                <c:pt idx="52">
                  <c:v>50.5625</c:v>
                </c:pt>
                <c:pt idx="53">
                  <c:v>50.302083333333336</c:v>
                </c:pt>
                <c:pt idx="54">
                  <c:v>50.385416666666664</c:v>
                </c:pt>
                <c:pt idx="55">
                  <c:v>49.864583333333336</c:v>
                </c:pt>
                <c:pt idx="56">
                  <c:v>47.916666666666664</c:v>
                </c:pt>
                <c:pt idx="57">
                  <c:v>45.947916666666664</c:v>
                </c:pt>
                <c:pt idx="58">
                  <c:v>45.770833333333336</c:v>
                </c:pt>
                <c:pt idx="59">
                  <c:v>46.114583333333336</c:v>
                </c:pt>
                <c:pt idx="60">
                  <c:v>46.326086956521742</c:v>
                </c:pt>
                <c:pt idx="61">
                  <c:v>46.291666666666664</c:v>
                </c:pt>
                <c:pt idx="62">
                  <c:v>47.229166666666664</c:v>
                </c:pt>
                <c:pt idx="63">
                  <c:v>48.59375</c:v>
                </c:pt>
                <c:pt idx="64">
                  <c:v>47.947916666666664</c:v>
                </c:pt>
                <c:pt idx="65">
                  <c:v>49.322916666666664</c:v>
                </c:pt>
                <c:pt idx="66">
                  <c:v>48.020833333333336</c:v>
                </c:pt>
                <c:pt idx="67">
                  <c:v>47.010416666666664</c:v>
                </c:pt>
                <c:pt idx="68">
                  <c:v>46.729166666666664</c:v>
                </c:pt>
                <c:pt idx="69">
                  <c:v>51.010416666666664</c:v>
                </c:pt>
                <c:pt idx="70">
                  <c:v>48.072916666666664</c:v>
                </c:pt>
                <c:pt idx="71">
                  <c:v>48.479166666666664</c:v>
                </c:pt>
                <c:pt idx="72">
                  <c:v>48.260416666666664</c:v>
                </c:pt>
                <c:pt idx="73">
                  <c:v>47.364583333333336</c:v>
                </c:pt>
                <c:pt idx="74">
                  <c:v>47.041666666666664</c:v>
                </c:pt>
                <c:pt idx="75">
                  <c:v>46.9375</c:v>
                </c:pt>
                <c:pt idx="76">
                  <c:v>47.020833333333336</c:v>
                </c:pt>
                <c:pt idx="77">
                  <c:v>47.135416666666664</c:v>
                </c:pt>
                <c:pt idx="78">
                  <c:v>47.166666666666664</c:v>
                </c:pt>
                <c:pt idx="79">
                  <c:v>47.1875</c:v>
                </c:pt>
                <c:pt idx="80">
                  <c:v>46.958333333333336</c:v>
                </c:pt>
                <c:pt idx="81">
                  <c:v>46.75</c:v>
                </c:pt>
                <c:pt idx="82">
                  <c:v>46.739583333333336</c:v>
                </c:pt>
                <c:pt idx="83">
                  <c:v>47.458333333333336</c:v>
                </c:pt>
                <c:pt idx="84">
                  <c:v>47.104166666666664</c:v>
                </c:pt>
                <c:pt idx="85">
                  <c:v>46.75</c:v>
                </c:pt>
                <c:pt idx="86">
                  <c:v>46.8125</c:v>
                </c:pt>
                <c:pt idx="87">
                  <c:v>46.760416666666664</c:v>
                </c:pt>
                <c:pt idx="88">
                  <c:v>46.75</c:v>
                </c:pt>
                <c:pt idx="89">
                  <c:v>47.927083333333336</c:v>
                </c:pt>
                <c:pt idx="90">
                  <c:v>47.78125</c:v>
                </c:pt>
                <c:pt idx="91">
                  <c:v>48.260416666666664</c:v>
                </c:pt>
                <c:pt idx="92">
                  <c:v>47.239583333333336</c:v>
                </c:pt>
                <c:pt idx="93">
                  <c:v>46.6875</c:v>
                </c:pt>
                <c:pt idx="94">
                  <c:v>46.708333333333336</c:v>
                </c:pt>
                <c:pt idx="95">
                  <c:v>46.65625</c:v>
                </c:pt>
                <c:pt idx="96">
                  <c:v>46.65625</c:v>
                </c:pt>
                <c:pt idx="97">
                  <c:v>46.5625</c:v>
                </c:pt>
                <c:pt idx="98">
                  <c:v>46.09375</c:v>
                </c:pt>
                <c:pt idx="99">
                  <c:v>45.677083333333336</c:v>
                </c:pt>
                <c:pt idx="100">
                  <c:v>46</c:v>
                </c:pt>
                <c:pt idx="101">
                  <c:v>46.21875</c:v>
                </c:pt>
                <c:pt idx="102">
                  <c:v>47</c:v>
                </c:pt>
                <c:pt idx="103">
                  <c:v>47.03125</c:v>
                </c:pt>
                <c:pt idx="104">
                  <c:v>47.177083333333336</c:v>
                </c:pt>
                <c:pt idx="105">
                  <c:v>47.34375</c:v>
                </c:pt>
                <c:pt idx="106">
                  <c:v>47.78125</c:v>
                </c:pt>
                <c:pt idx="107">
                  <c:v>48.104166666666664</c:v>
                </c:pt>
                <c:pt idx="108">
                  <c:v>48.510416666666664</c:v>
                </c:pt>
                <c:pt idx="109">
                  <c:v>48.177083333333336</c:v>
                </c:pt>
                <c:pt idx="110">
                  <c:v>48</c:v>
                </c:pt>
                <c:pt idx="111">
                  <c:v>48.270833333333336</c:v>
                </c:pt>
                <c:pt idx="112">
                  <c:v>48.5625</c:v>
                </c:pt>
                <c:pt idx="113">
                  <c:v>48.416666666666664</c:v>
                </c:pt>
                <c:pt idx="114">
                  <c:v>48.84375</c:v>
                </c:pt>
                <c:pt idx="115">
                  <c:v>48.864583333333336</c:v>
                </c:pt>
                <c:pt idx="116">
                  <c:v>48.791666666666664</c:v>
                </c:pt>
                <c:pt idx="117">
                  <c:v>48.875</c:v>
                </c:pt>
                <c:pt idx="118">
                  <c:v>48.8125</c:v>
                </c:pt>
                <c:pt idx="119">
                  <c:v>48.8125</c:v>
                </c:pt>
                <c:pt idx="120">
                  <c:v>49</c:v>
                </c:pt>
                <c:pt idx="121">
                  <c:v>49.4375</c:v>
                </c:pt>
                <c:pt idx="122">
                  <c:v>49.65625</c:v>
                </c:pt>
                <c:pt idx="123">
                  <c:v>52</c:v>
                </c:pt>
                <c:pt idx="124">
                  <c:v>52.572916666666664</c:v>
                </c:pt>
                <c:pt idx="125">
                  <c:v>51.270833333333336</c:v>
                </c:pt>
                <c:pt idx="126">
                  <c:v>51.677083333333336</c:v>
                </c:pt>
                <c:pt idx="127">
                  <c:v>48.541666666666664</c:v>
                </c:pt>
                <c:pt idx="128">
                  <c:v>47.541666666666664</c:v>
                </c:pt>
                <c:pt idx="129">
                  <c:v>47.59375</c:v>
                </c:pt>
                <c:pt idx="130">
                  <c:v>47.583333333333336</c:v>
                </c:pt>
                <c:pt idx="131">
                  <c:v>47.28125</c:v>
                </c:pt>
                <c:pt idx="132">
                  <c:v>47.729166666666664</c:v>
                </c:pt>
                <c:pt idx="133">
                  <c:v>47.364583333333336</c:v>
                </c:pt>
                <c:pt idx="134">
                  <c:v>48.854166666666664</c:v>
                </c:pt>
                <c:pt idx="135">
                  <c:v>50.239583333333336</c:v>
                </c:pt>
                <c:pt idx="136">
                  <c:v>49.09375</c:v>
                </c:pt>
                <c:pt idx="137">
                  <c:v>48.90625</c:v>
                </c:pt>
                <c:pt idx="138">
                  <c:v>47.135416666666664</c:v>
                </c:pt>
                <c:pt idx="139">
                  <c:v>46.916666666666664</c:v>
                </c:pt>
                <c:pt idx="140">
                  <c:v>48.666666666666664</c:v>
                </c:pt>
                <c:pt idx="141">
                  <c:v>46.8125</c:v>
                </c:pt>
                <c:pt idx="142">
                  <c:v>46.604166666666664</c:v>
                </c:pt>
                <c:pt idx="143">
                  <c:v>46.510416666666664</c:v>
                </c:pt>
                <c:pt idx="144">
                  <c:v>46.989583333333336</c:v>
                </c:pt>
                <c:pt idx="145">
                  <c:v>46.78125</c:v>
                </c:pt>
                <c:pt idx="146">
                  <c:v>46.958333333333336</c:v>
                </c:pt>
                <c:pt idx="147">
                  <c:v>46.958333333333336</c:v>
                </c:pt>
                <c:pt idx="148">
                  <c:v>48.177083333333336</c:v>
                </c:pt>
                <c:pt idx="149">
                  <c:v>46.770833333333336</c:v>
                </c:pt>
                <c:pt idx="150">
                  <c:v>48.072916666666664</c:v>
                </c:pt>
                <c:pt idx="151">
                  <c:v>47.510416666666664</c:v>
                </c:pt>
                <c:pt idx="152">
                  <c:v>47.21875</c:v>
                </c:pt>
                <c:pt idx="153">
                  <c:v>47.239583333333336</c:v>
                </c:pt>
                <c:pt idx="154">
                  <c:v>46.260416666666664</c:v>
                </c:pt>
                <c:pt idx="155">
                  <c:v>46.197916666666664</c:v>
                </c:pt>
                <c:pt idx="156">
                  <c:v>45.760416666666664</c:v>
                </c:pt>
                <c:pt idx="157">
                  <c:v>46.572916666666664</c:v>
                </c:pt>
                <c:pt idx="158">
                  <c:v>45.729166666666664</c:v>
                </c:pt>
                <c:pt idx="159">
                  <c:v>45.604166666666664</c:v>
                </c:pt>
                <c:pt idx="160">
                  <c:v>45.635416666666664</c:v>
                </c:pt>
                <c:pt idx="161">
                  <c:v>45.895833333333336</c:v>
                </c:pt>
                <c:pt idx="162">
                  <c:v>45.75</c:v>
                </c:pt>
                <c:pt idx="163">
                  <c:v>46.260416666666664</c:v>
                </c:pt>
                <c:pt idx="164">
                  <c:v>47.583333333333336</c:v>
                </c:pt>
                <c:pt idx="165">
                  <c:v>46.354166666666664</c:v>
                </c:pt>
                <c:pt idx="166">
                  <c:v>45.65625</c:v>
                </c:pt>
                <c:pt idx="167">
                  <c:v>45.3125</c:v>
                </c:pt>
                <c:pt idx="168">
                  <c:v>45.145833333333336</c:v>
                </c:pt>
                <c:pt idx="169">
                  <c:v>45.489583333333336</c:v>
                </c:pt>
                <c:pt idx="170">
                  <c:v>45.197916666666664</c:v>
                </c:pt>
                <c:pt idx="171">
                  <c:v>45.708333333333336</c:v>
                </c:pt>
                <c:pt idx="172">
                  <c:v>44.958333333333336</c:v>
                </c:pt>
                <c:pt idx="173">
                  <c:v>44.71875</c:v>
                </c:pt>
                <c:pt idx="174">
                  <c:v>43.989583333333336</c:v>
                </c:pt>
                <c:pt idx="175">
                  <c:v>45.125</c:v>
                </c:pt>
                <c:pt idx="176">
                  <c:v>43.802083333333336</c:v>
                </c:pt>
                <c:pt idx="177">
                  <c:v>44.083333333333336</c:v>
                </c:pt>
                <c:pt idx="178">
                  <c:v>44.1875</c:v>
                </c:pt>
                <c:pt idx="179">
                  <c:v>44.010416666666664</c:v>
                </c:pt>
                <c:pt idx="180">
                  <c:v>43.84375</c:v>
                </c:pt>
                <c:pt idx="181">
                  <c:v>43.6875</c:v>
                </c:pt>
                <c:pt idx="182">
                  <c:v>43.65625</c:v>
                </c:pt>
                <c:pt idx="183">
                  <c:v>43.645833333333336</c:v>
                </c:pt>
                <c:pt idx="184">
                  <c:v>43.614583333333336</c:v>
                </c:pt>
                <c:pt idx="185">
                  <c:v>43.5625</c:v>
                </c:pt>
                <c:pt idx="186">
                  <c:v>43.916666666666664</c:v>
                </c:pt>
                <c:pt idx="187">
                  <c:v>43.114583333333336</c:v>
                </c:pt>
                <c:pt idx="188">
                  <c:v>42.854166666666664</c:v>
                </c:pt>
                <c:pt idx="189">
                  <c:v>42.885416666666664</c:v>
                </c:pt>
                <c:pt idx="190">
                  <c:v>42.697916666666664</c:v>
                </c:pt>
                <c:pt idx="191">
                  <c:v>42.46875</c:v>
                </c:pt>
                <c:pt idx="192">
                  <c:v>43.291666666666664</c:v>
                </c:pt>
                <c:pt idx="193">
                  <c:v>46.5</c:v>
                </c:pt>
                <c:pt idx="194">
                  <c:v>46.4375</c:v>
                </c:pt>
                <c:pt idx="195">
                  <c:v>47.21875</c:v>
                </c:pt>
                <c:pt idx="196">
                  <c:v>46.65625</c:v>
                </c:pt>
                <c:pt idx="197">
                  <c:v>46.510416666666664</c:v>
                </c:pt>
                <c:pt idx="198">
                  <c:v>46.5625</c:v>
                </c:pt>
                <c:pt idx="199">
                  <c:v>46.333333333333336</c:v>
                </c:pt>
                <c:pt idx="200">
                  <c:v>46.364583333333336</c:v>
                </c:pt>
                <c:pt idx="201">
                  <c:v>46.666666666666664</c:v>
                </c:pt>
                <c:pt idx="202">
                  <c:v>46.84375</c:v>
                </c:pt>
                <c:pt idx="203">
                  <c:v>47.09375</c:v>
                </c:pt>
                <c:pt idx="204">
                  <c:v>46.927083333333336</c:v>
                </c:pt>
                <c:pt idx="205">
                  <c:v>47.15625</c:v>
                </c:pt>
                <c:pt idx="206">
                  <c:v>47.0625</c:v>
                </c:pt>
                <c:pt idx="207">
                  <c:v>47.03125</c:v>
                </c:pt>
                <c:pt idx="208">
                  <c:v>47.03125</c:v>
                </c:pt>
                <c:pt idx="209">
                  <c:v>47.020833333333336</c:v>
                </c:pt>
                <c:pt idx="210">
                  <c:v>46.635416666666664</c:v>
                </c:pt>
                <c:pt idx="211">
                  <c:v>46.770833333333336</c:v>
                </c:pt>
                <c:pt idx="212">
                  <c:v>47.572916666666664</c:v>
                </c:pt>
                <c:pt idx="213">
                  <c:v>47.083333333333336</c:v>
                </c:pt>
                <c:pt idx="214">
                  <c:v>47.145833333333336</c:v>
                </c:pt>
                <c:pt idx="215">
                  <c:v>47.229166666666664</c:v>
                </c:pt>
                <c:pt idx="216">
                  <c:v>47.34375</c:v>
                </c:pt>
                <c:pt idx="217">
                  <c:v>46.958333333333336</c:v>
                </c:pt>
                <c:pt idx="218">
                  <c:v>45.833333333333336</c:v>
                </c:pt>
                <c:pt idx="219">
                  <c:v>46.052083333333336</c:v>
                </c:pt>
                <c:pt idx="220">
                  <c:v>46.489583333333336</c:v>
                </c:pt>
                <c:pt idx="221">
                  <c:v>46.489583333333336</c:v>
                </c:pt>
                <c:pt idx="222">
                  <c:v>46.614583333333336</c:v>
                </c:pt>
                <c:pt idx="223">
                  <c:v>47.15625</c:v>
                </c:pt>
                <c:pt idx="224">
                  <c:v>49.395833333333336</c:v>
                </c:pt>
                <c:pt idx="225">
                  <c:v>48.677083333333336</c:v>
                </c:pt>
                <c:pt idx="226">
                  <c:v>49.010416666666664</c:v>
                </c:pt>
                <c:pt idx="227">
                  <c:v>49.96875</c:v>
                </c:pt>
                <c:pt idx="228">
                  <c:v>50</c:v>
                </c:pt>
                <c:pt idx="229">
                  <c:v>49.760416666666664</c:v>
                </c:pt>
                <c:pt idx="230">
                  <c:v>49.885416666666664</c:v>
                </c:pt>
                <c:pt idx="231">
                  <c:v>49.625</c:v>
                </c:pt>
                <c:pt idx="232">
                  <c:v>49.75</c:v>
                </c:pt>
                <c:pt idx="233">
                  <c:v>49.583333333333336</c:v>
                </c:pt>
                <c:pt idx="234">
                  <c:v>49.270833333333336</c:v>
                </c:pt>
                <c:pt idx="235">
                  <c:v>49.5625</c:v>
                </c:pt>
                <c:pt idx="236">
                  <c:v>49.541666666666664</c:v>
                </c:pt>
                <c:pt idx="237">
                  <c:v>49.635416666666664</c:v>
                </c:pt>
                <c:pt idx="238">
                  <c:v>50.145833333333336</c:v>
                </c:pt>
                <c:pt idx="239">
                  <c:v>50.833333333333336</c:v>
                </c:pt>
                <c:pt idx="240">
                  <c:v>51.15625</c:v>
                </c:pt>
                <c:pt idx="241">
                  <c:v>50.864583333333336</c:v>
                </c:pt>
                <c:pt idx="242">
                  <c:v>50.020833333333336</c:v>
                </c:pt>
                <c:pt idx="243">
                  <c:v>49.84375</c:v>
                </c:pt>
                <c:pt idx="244">
                  <c:v>49.760416666666664</c:v>
                </c:pt>
                <c:pt idx="245">
                  <c:v>49.802083333333336</c:v>
                </c:pt>
                <c:pt idx="246">
                  <c:v>49.645833333333336</c:v>
                </c:pt>
                <c:pt idx="247">
                  <c:v>49.166666666666664</c:v>
                </c:pt>
                <c:pt idx="248">
                  <c:v>49.083333333333336</c:v>
                </c:pt>
                <c:pt idx="249">
                  <c:v>49.53125</c:v>
                </c:pt>
                <c:pt idx="250">
                  <c:v>51</c:v>
                </c:pt>
                <c:pt idx="251">
                  <c:v>50.25</c:v>
                </c:pt>
                <c:pt idx="252">
                  <c:v>49.822916666666664</c:v>
                </c:pt>
                <c:pt idx="253">
                  <c:v>48.375</c:v>
                </c:pt>
                <c:pt idx="254">
                  <c:v>48.333333333333336</c:v>
                </c:pt>
                <c:pt idx="255">
                  <c:v>47.760416666666664</c:v>
                </c:pt>
                <c:pt idx="256">
                  <c:v>48.447916666666664</c:v>
                </c:pt>
                <c:pt idx="257">
                  <c:v>48.09375</c:v>
                </c:pt>
                <c:pt idx="258">
                  <c:v>48.0625</c:v>
                </c:pt>
                <c:pt idx="259">
                  <c:v>48.635416666666664</c:v>
                </c:pt>
                <c:pt idx="260">
                  <c:v>49.041666666666664</c:v>
                </c:pt>
                <c:pt idx="261">
                  <c:v>49.3125</c:v>
                </c:pt>
                <c:pt idx="262">
                  <c:v>48.604166666666664</c:v>
                </c:pt>
                <c:pt idx="263">
                  <c:v>49.03125</c:v>
                </c:pt>
                <c:pt idx="264">
                  <c:v>49.25</c:v>
                </c:pt>
                <c:pt idx="265">
                  <c:v>49.104166666666664</c:v>
                </c:pt>
                <c:pt idx="266">
                  <c:v>49.020833333333336</c:v>
                </c:pt>
                <c:pt idx="267">
                  <c:v>48.666666666666664</c:v>
                </c:pt>
                <c:pt idx="268">
                  <c:v>48.666666666666664</c:v>
                </c:pt>
                <c:pt idx="269">
                  <c:v>48.479166666666664</c:v>
                </c:pt>
                <c:pt idx="270">
                  <c:v>48.489583333333336</c:v>
                </c:pt>
                <c:pt idx="271">
                  <c:v>48.40625</c:v>
                </c:pt>
                <c:pt idx="272">
                  <c:v>47.895833333333336</c:v>
                </c:pt>
                <c:pt idx="273">
                  <c:v>49.260416666666664</c:v>
                </c:pt>
                <c:pt idx="274">
                  <c:v>49.4375</c:v>
                </c:pt>
                <c:pt idx="275">
                  <c:v>48.65625</c:v>
                </c:pt>
                <c:pt idx="276">
                  <c:v>48.59375</c:v>
                </c:pt>
                <c:pt idx="277">
                  <c:v>48.635416666666664</c:v>
                </c:pt>
                <c:pt idx="278">
                  <c:v>50.395833333333336</c:v>
                </c:pt>
                <c:pt idx="279">
                  <c:v>51.458333333333336</c:v>
                </c:pt>
                <c:pt idx="280">
                  <c:v>51.364583333333336</c:v>
                </c:pt>
                <c:pt idx="281">
                  <c:v>52.6875</c:v>
                </c:pt>
                <c:pt idx="282">
                  <c:v>52.104166666666664</c:v>
                </c:pt>
                <c:pt idx="283">
                  <c:v>52.75</c:v>
                </c:pt>
                <c:pt idx="284">
                  <c:v>53.5625</c:v>
                </c:pt>
                <c:pt idx="285">
                  <c:v>55.041666666666664</c:v>
                </c:pt>
                <c:pt idx="286">
                  <c:v>57.5625</c:v>
                </c:pt>
                <c:pt idx="287">
                  <c:v>59.958333333333336</c:v>
                </c:pt>
                <c:pt idx="288">
                  <c:v>61.1875</c:v>
                </c:pt>
                <c:pt idx="289">
                  <c:v>62.864583333333336</c:v>
                </c:pt>
                <c:pt idx="290">
                  <c:v>64.104166666666671</c:v>
                </c:pt>
                <c:pt idx="291">
                  <c:v>64.791666666666671</c:v>
                </c:pt>
                <c:pt idx="292">
                  <c:v>64.635416666666671</c:v>
                </c:pt>
                <c:pt idx="293">
                  <c:v>63.614583333333336</c:v>
                </c:pt>
                <c:pt idx="294">
                  <c:v>51.614583333333336</c:v>
                </c:pt>
                <c:pt idx="295">
                  <c:v>41.71875</c:v>
                </c:pt>
                <c:pt idx="296">
                  <c:v>39.572916666666664</c:v>
                </c:pt>
                <c:pt idx="297">
                  <c:v>38.96875</c:v>
                </c:pt>
                <c:pt idx="298">
                  <c:v>38.989583333333336</c:v>
                </c:pt>
                <c:pt idx="299">
                  <c:v>38.708333333333336</c:v>
                </c:pt>
                <c:pt idx="300">
                  <c:v>38.697916666666664</c:v>
                </c:pt>
                <c:pt idx="301">
                  <c:v>38.53125</c:v>
                </c:pt>
                <c:pt idx="302">
                  <c:v>37.239583333333336</c:v>
                </c:pt>
                <c:pt idx="303">
                  <c:v>37.5625</c:v>
                </c:pt>
                <c:pt idx="304">
                  <c:v>37.208333333333336</c:v>
                </c:pt>
                <c:pt idx="305">
                  <c:v>36.958333333333336</c:v>
                </c:pt>
                <c:pt idx="306">
                  <c:v>36.895833333333336</c:v>
                </c:pt>
                <c:pt idx="307">
                  <c:v>36.791666666666664</c:v>
                </c:pt>
                <c:pt idx="308">
                  <c:v>36.958333333333336</c:v>
                </c:pt>
                <c:pt idx="309">
                  <c:v>38.354166666666664</c:v>
                </c:pt>
                <c:pt idx="310">
                  <c:v>36.427083333333336</c:v>
                </c:pt>
                <c:pt idx="311">
                  <c:v>35.854166666666664</c:v>
                </c:pt>
                <c:pt idx="312">
                  <c:v>35.979166666666664</c:v>
                </c:pt>
                <c:pt idx="313">
                  <c:v>35.8125</c:v>
                </c:pt>
                <c:pt idx="314">
                  <c:v>35.833333333333336</c:v>
                </c:pt>
                <c:pt idx="315">
                  <c:v>35.71875</c:v>
                </c:pt>
                <c:pt idx="316">
                  <c:v>36.239583333333336</c:v>
                </c:pt>
                <c:pt idx="317">
                  <c:v>35.645833333333336</c:v>
                </c:pt>
                <c:pt idx="318">
                  <c:v>35.395833333333336</c:v>
                </c:pt>
                <c:pt idx="319">
                  <c:v>35.8125</c:v>
                </c:pt>
                <c:pt idx="320">
                  <c:v>35.791666666666664</c:v>
                </c:pt>
                <c:pt idx="321">
                  <c:v>36.385416666666664</c:v>
                </c:pt>
                <c:pt idx="322">
                  <c:v>36.729166666666664</c:v>
                </c:pt>
                <c:pt idx="323">
                  <c:v>36.979166666666664</c:v>
                </c:pt>
                <c:pt idx="324">
                  <c:v>37.697916666666664</c:v>
                </c:pt>
                <c:pt idx="325">
                  <c:v>37.916666666666664</c:v>
                </c:pt>
                <c:pt idx="326">
                  <c:v>37.489583333333336</c:v>
                </c:pt>
                <c:pt idx="327">
                  <c:v>38.09375</c:v>
                </c:pt>
                <c:pt idx="328">
                  <c:v>37.979166666666664</c:v>
                </c:pt>
                <c:pt idx="329">
                  <c:v>38.260416666666664</c:v>
                </c:pt>
                <c:pt idx="330">
                  <c:v>38.166666666666664</c:v>
                </c:pt>
                <c:pt idx="331">
                  <c:v>38.291666666666664</c:v>
                </c:pt>
                <c:pt idx="332">
                  <c:v>37.645833333333336</c:v>
                </c:pt>
                <c:pt idx="333">
                  <c:v>37.760416666666664</c:v>
                </c:pt>
                <c:pt idx="334">
                  <c:v>38.958333333333336</c:v>
                </c:pt>
                <c:pt idx="335">
                  <c:v>40.010416666666664</c:v>
                </c:pt>
                <c:pt idx="336">
                  <c:v>40.020833333333336</c:v>
                </c:pt>
                <c:pt idx="337">
                  <c:v>40.447916666666664</c:v>
                </c:pt>
                <c:pt idx="338">
                  <c:v>39.59375</c:v>
                </c:pt>
                <c:pt idx="339">
                  <c:v>39.28125</c:v>
                </c:pt>
                <c:pt idx="340">
                  <c:v>38.989583333333336</c:v>
                </c:pt>
                <c:pt idx="341">
                  <c:v>39.5625</c:v>
                </c:pt>
                <c:pt idx="342">
                  <c:v>39.71875</c:v>
                </c:pt>
                <c:pt idx="343">
                  <c:v>40.03125</c:v>
                </c:pt>
                <c:pt idx="344">
                  <c:v>40.135416666666664</c:v>
                </c:pt>
                <c:pt idx="345">
                  <c:v>40.010416666666664</c:v>
                </c:pt>
                <c:pt idx="346">
                  <c:v>39.75</c:v>
                </c:pt>
                <c:pt idx="347">
                  <c:v>40.03125</c:v>
                </c:pt>
                <c:pt idx="348">
                  <c:v>40.65625</c:v>
                </c:pt>
                <c:pt idx="349">
                  <c:v>40.791666666666664</c:v>
                </c:pt>
                <c:pt idx="350">
                  <c:v>41.927083333333336</c:v>
                </c:pt>
                <c:pt idx="351">
                  <c:v>41.96875</c:v>
                </c:pt>
                <c:pt idx="352">
                  <c:v>41.114583333333336</c:v>
                </c:pt>
                <c:pt idx="353">
                  <c:v>41.614583333333336</c:v>
                </c:pt>
                <c:pt idx="354">
                  <c:v>41.510416666666664</c:v>
                </c:pt>
                <c:pt idx="355">
                  <c:v>40.604166666666664</c:v>
                </c:pt>
                <c:pt idx="356">
                  <c:v>40.770833333333336</c:v>
                </c:pt>
                <c:pt idx="357">
                  <c:v>41.375</c:v>
                </c:pt>
                <c:pt idx="358">
                  <c:v>42.229166666666664</c:v>
                </c:pt>
                <c:pt idx="359">
                  <c:v>42.96875</c:v>
                </c:pt>
                <c:pt idx="360">
                  <c:v>42.447916666666664</c:v>
                </c:pt>
                <c:pt idx="361">
                  <c:v>42.520833333333336</c:v>
                </c:pt>
                <c:pt idx="362">
                  <c:v>42.333333333333336</c:v>
                </c:pt>
                <c:pt idx="363">
                  <c:v>43.145833333333336</c:v>
                </c:pt>
                <c:pt idx="36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Data!$AT$3:$AT$368</c:f>
              <c:numCache>
                <c:formatCode>General</c:formatCode>
                <c:ptCount val="366"/>
                <c:pt idx="8">
                  <c:v>56</c:v>
                </c:pt>
                <c:pt idx="44">
                  <c:v>54</c:v>
                </c:pt>
                <c:pt idx="72">
                  <c:v>54</c:v>
                </c:pt>
                <c:pt idx="114">
                  <c:v>52</c:v>
                </c:pt>
                <c:pt idx="135">
                  <c:v>59</c:v>
                </c:pt>
                <c:pt idx="163">
                  <c:v>54</c:v>
                </c:pt>
                <c:pt idx="195">
                  <c:v>57</c:v>
                </c:pt>
                <c:pt idx="232">
                  <c:v>44</c:v>
                </c:pt>
                <c:pt idx="253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84896"/>
        <c:axId val="112939776"/>
      </c:lineChart>
      <c:dateAx>
        <c:axId val="7638489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2939776"/>
        <c:crosses val="autoZero"/>
        <c:auto val="1"/>
        <c:lblOffset val="100"/>
        <c:baseTimeUnit val="days"/>
        <c:majorUnit val="31"/>
        <c:majorTimeUnit val="days"/>
      </c:dateAx>
      <c:valAx>
        <c:axId val="1129397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6384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52504184721242"/>
          <c:y val="0.61205331783582562"/>
          <c:w val="0.11344362745098123"/>
          <c:h val="9.2600474387677267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1d</a:t>
            </a:r>
            <a:r>
              <a:rPr lang="en-US" b="1"/>
              <a:t>.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Dissolved</a:t>
            </a:r>
            <a:r>
              <a:rPr lang="en-US" b="1" baseline="0"/>
              <a:t> Oxygen (mg/L)</a:t>
            </a:r>
            <a:endParaRPr lang="en-US" b="1"/>
          </a:p>
        </c:rich>
      </c:tx>
      <c:layout>
        <c:manualLayout>
          <c:xMode val="edge"/>
          <c:yMode val="edge"/>
          <c:x val="0.27799328392774764"/>
          <c:y val="2.3422251138581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382300820286912E-2"/>
          <c:y val="0.15000384223279944"/>
          <c:w val="0.9333423461278475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DO GRAB</c:v>
          </c:tx>
          <c:spPr>
            <a:ln>
              <a:solidFill>
                <a:schemeClr val="bg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Data!$AV$3:$AV$368</c:f>
              <c:numCache>
                <c:formatCode>General</c:formatCode>
                <c:ptCount val="366"/>
                <c:pt idx="8">
                  <c:v>12.3</c:v>
                </c:pt>
                <c:pt idx="44">
                  <c:v>12.2</c:v>
                </c:pt>
                <c:pt idx="72">
                  <c:v>11.7</c:v>
                </c:pt>
                <c:pt idx="114">
                  <c:v>14.5</c:v>
                </c:pt>
                <c:pt idx="135">
                  <c:v>12.6</c:v>
                </c:pt>
                <c:pt idx="163">
                  <c:v>12.7</c:v>
                </c:pt>
                <c:pt idx="195">
                  <c:v>12.2</c:v>
                </c:pt>
                <c:pt idx="232">
                  <c:v>10.1</c:v>
                </c:pt>
                <c:pt idx="253">
                  <c:v>9.3000000000000007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76992"/>
        <c:axId val="127866368"/>
      </c:lineChart>
      <c:dateAx>
        <c:axId val="11987699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7866368"/>
        <c:crosses val="autoZero"/>
        <c:auto val="1"/>
        <c:lblOffset val="100"/>
        <c:baseTimeUnit val="days"/>
        <c:majorUnit val="31"/>
        <c:majorTimeUnit val="days"/>
      </c:dateAx>
      <c:valAx>
        <c:axId val="127866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9876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734617531332312"/>
          <c:y val="0.43576985537835788"/>
          <c:w val="9.0011762589430763E-2"/>
          <c:h val="4.6300237193838516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1e.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Chlorophyll </a:t>
            </a:r>
            <a:r>
              <a:rPr lang="en-US" b="1" baseline="0"/>
              <a:t>(ug/L)</a:t>
            </a:r>
            <a:endParaRPr lang="en-US" b="1"/>
          </a:p>
        </c:rich>
      </c:tx>
      <c:layout>
        <c:manualLayout>
          <c:xMode val="edge"/>
          <c:yMode val="edge"/>
          <c:x val="0.27799328392774786"/>
          <c:y val="2.34222511385813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891205372213764E-2"/>
          <c:y val="0.15000384223279944"/>
          <c:w val="0.93683342305270934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Chlorophyll Grab</c:v>
          </c:tx>
          <c:spPr>
            <a:ln>
              <a:solidFill>
                <a:schemeClr val="bg1"/>
              </a:solidFill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Data!$K$3:$K$368</c:f>
              <c:numCache>
                <c:formatCode>General</c:formatCode>
                <c:ptCount val="366"/>
                <c:pt idx="8">
                  <c:v>1.9990000000000001</c:v>
                </c:pt>
                <c:pt idx="44">
                  <c:v>1.9990000000000001</c:v>
                </c:pt>
                <c:pt idx="72">
                  <c:v>1.9990000000000001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1.9990000000000001</c:v>
                </c:pt>
                <c:pt idx="232">
                  <c:v>1.9990000000000001</c:v>
                </c:pt>
                <c:pt idx="253">
                  <c:v>1.9990000000000001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21344"/>
        <c:axId val="128523264"/>
      </c:lineChart>
      <c:dateAx>
        <c:axId val="12852134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8523264"/>
        <c:crosses val="autoZero"/>
        <c:auto val="1"/>
        <c:lblOffset val="100"/>
        <c:baseTimeUnit val="days"/>
        <c:majorUnit val="31"/>
        <c:majorTimeUnit val="days"/>
      </c:dateAx>
      <c:valAx>
        <c:axId val="1285232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8521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238736102984156"/>
          <c:y val="0.44097480007582202"/>
          <c:w val="0.13197191339964887"/>
          <c:h val="4.6300237193838516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 1f.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pH</a:t>
            </a:r>
          </a:p>
        </c:rich>
      </c:tx>
      <c:layout>
        <c:manualLayout>
          <c:xMode val="edge"/>
          <c:yMode val="edge"/>
          <c:x val="0.27799328392774797"/>
          <c:y val="2.34222511385813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049953923778074E-2"/>
          <c:y val="0.15000384223279944"/>
          <c:w val="0.93567467450115072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pH Grab</c:v>
          </c:tx>
          <c:spPr>
            <a:ln>
              <a:solidFill>
                <a:schemeClr val="bg1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Data!$AS$3:$AS$368</c:f>
              <c:numCache>
                <c:formatCode>General</c:formatCode>
                <c:ptCount val="366"/>
                <c:pt idx="8">
                  <c:v>7</c:v>
                </c:pt>
                <c:pt idx="44">
                  <c:v>7.1</c:v>
                </c:pt>
                <c:pt idx="72">
                  <c:v>7.1</c:v>
                </c:pt>
                <c:pt idx="114">
                  <c:v>8.1</c:v>
                </c:pt>
                <c:pt idx="135">
                  <c:v>7.2</c:v>
                </c:pt>
                <c:pt idx="163">
                  <c:v>6.8</c:v>
                </c:pt>
                <c:pt idx="195">
                  <c:v>7.6</c:v>
                </c:pt>
                <c:pt idx="232">
                  <c:v>8.6999999999999993</c:v>
                </c:pt>
                <c:pt idx="253">
                  <c:v>8.6999999999999993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32480"/>
        <c:axId val="64959232"/>
      </c:lineChart>
      <c:dateAx>
        <c:axId val="6493248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959232"/>
        <c:crosses val="autoZero"/>
        <c:auto val="1"/>
        <c:lblOffset val="100"/>
        <c:baseTimeUnit val="days"/>
        <c:majorUnit val="31"/>
        <c:majorTimeUnit val="days"/>
      </c:dateAx>
      <c:valAx>
        <c:axId val="649592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932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73610298420131"/>
          <c:y val="0.49302424705044923"/>
          <c:w val="8.4025746050321828E-2"/>
          <c:h val="4.6300237193838516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88" l="0.70000000000000062" r="0.70000000000000062" t="0.75000000000000688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1k. San Joaquin River below Friant Dam (Lost Lake) </a:t>
            </a:r>
          </a:p>
          <a:p>
            <a:pPr>
              <a:defRPr sz="1200" b="1"/>
            </a:pPr>
            <a:r>
              <a:rPr lang="en-US" sz="1200" b="1"/>
              <a:t>Trace Elements (ppb)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437167544091803E-2"/>
          <c:y val="0.11118707606439915"/>
          <c:w val="0.92030811762666398"/>
          <c:h val="0.80149863492788764"/>
        </c:manualLayout>
      </c:layout>
      <c:lineChart>
        <c:grouping val="standard"/>
        <c:varyColors val="0"/>
        <c:ser>
          <c:idx val="0"/>
          <c:order val="0"/>
          <c:tx>
            <c:v>Arsenic</c:v>
          </c:tx>
          <c:spPr>
            <a:ln>
              <a:noFill/>
            </a:ln>
          </c:spPr>
          <c:marker>
            <c:symbol val="diamond"/>
            <c:size val="7"/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Data!$AH$3:$AH$368</c:f>
              <c:numCache>
                <c:formatCode>General</c:formatCode>
                <c:ptCount val="366"/>
                <c:pt idx="8">
                  <c:v>3.1</c:v>
                </c:pt>
                <c:pt idx="44">
                  <c:v>2.4</c:v>
                </c:pt>
                <c:pt idx="72">
                  <c:v>1.8</c:v>
                </c:pt>
                <c:pt idx="114">
                  <c:v>1.9</c:v>
                </c:pt>
                <c:pt idx="135">
                  <c:v>1.8</c:v>
                </c:pt>
                <c:pt idx="163">
                  <c:v>2</c:v>
                </c:pt>
                <c:pt idx="195">
                  <c:v>2.1</c:v>
                </c:pt>
                <c:pt idx="232">
                  <c:v>2.2000000000000002</c:v>
                </c:pt>
                <c:pt idx="253">
                  <c:v>2.2999999999999998</c:v>
                </c:pt>
              </c:numCache>
            </c:numRef>
          </c:val>
          <c:smooth val="0"/>
        </c:ser>
        <c:ser>
          <c:idx val="1"/>
          <c:order val="1"/>
          <c:tx>
            <c:v>Boron</c:v>
          </c:tx>
          <c:spPr>
            <a:ln>
              <a:noFill/>
            </a:ln>
          </c:spPr>
          <c:dPt>
            <c:idx val="123"/>
            <c:marker>
              <c:symbol val="square"/>
              <c:size val="7"/>
            </c:marker>
            <c:bubble3D val="0"/>
          </c:dPt>
          <c:val>
            <c:numRef>
              <c:f>Data!$AI$3:$AI$368</c:f>
              <c:numCache>
                <c:formatCode>General</c:formatCode>
                <c:ptCount val="366"/>
                <c:pt idx="8">
                  <c:v>27</c:v>
                </c:pt>
                <c:pt idx="44">
                  <c:v>34</c:v>
                </c:pt>
                <c:pt idx="72">
                  <c:v>35</c:v>
                </c:pt>
                <c:pt idx="114">
                  <c:v>31</c:v>
                </c:pt>
                <c:pt idx="135">
                  <c:v>54</c:v>
                </c:pt>
                <c:pt idx="163">
                  <c:v>39</c:v>
                </c:pt>
                <c:pt idx="195">
                  <c:v>41</c:v>
                </c:pt>
                <c:pt idx="232">
                  <c:v>29</c:v>
                </c:pt>
                <c:pt idx="253">
                  <c:v>24.998999999999999</c:v>
                </c:pt>
              </c:numCache>
            </c:numRef>
          </c:val>
          <c:smooth val="0"/>
        </c:ser>
        <c:ser>
          <c:idx val="2"/>
          <c:order val="2"/>
          <c:tx>
            <c:v>Chromium</c:v>
          </c:tx>
          <c:spPr>
            <a:ln>
              <a:noFill/>
            </a:ln>
          </c:spPr>
          <c:val>
            <c:numRef>
              <c:f>Data!$AJ$3:$AJ$368</c:f>
              <c:numCache>
                <c:formatCode>General</c:formatCode>
                <c:ptCount val="366"/>
                <c:pt idx="8">
                  <c:v>0.499</c:v>
                </c:pt>
                <c:pt idx="44">
                  <c:v>0.499</c:v>
                </c:pt>
                <c:pt idx="72">
                  <c:v>0.499</c:v>
                </c:pt>
                <c:pt idx="114">
                  <c:v>0.499</c:v>
                </c:pt>
                <c:pt idx="135">
                  <c:v>0.499</c:v>
                </c:pt>
                <c:pt idx="163">
                  <c:v>0.499</c:v>
                </c:pt>
                <c:pt idx="195">
                  <c:v>0.499</c:v>
                </c:pt>
                <c:pt idx="232">
                  <c:v>0.499</c:v>
                </c:pt>
                <c:pt idx="253">
                  <c:v>0.499</c:v>
                </c:pt>
              </c:numCache>
            </c:numRef>
          </c:val>
          <c:smooth val="0"/>
        </c:ser>
        <c:ser>
          <c:idx val="3"/>
          <c:order val="3"/>
          <c:tx>
            <c:v>Copper</c:v>
          </c:tx>
          <c:spPr>
            <a:ln>
              <a:noFill/>
            </a:ln>
          </c:spPr>
          <c:val>
            <c:numRef>
              <c:f>Data!$AK$3:$AK$368</c:f>
              <c:numCache>
                <c:formatCode>General</c:formatCode>
                <c:ptCount val="366"/>
                <c:pt idx="8">
                  <c:v>0.73</c:v>
                </c:pt>
                <c:pt idx="44">
                  <c:v>0.71</c:v>
                </c:pt>
                <c:pt idx="72">
                  <c:v>0.56000000000000005</c:v>
                </c:pt>
                <c:pt idx="114">
                  <c:v>0.499</c:v>
                </c:pt>
                <c:pt idx="135">
                  <c:v>0.72</c:v>
                </c:pt>
                <c:pt idx="163">
                  <c:v>0.85</c:v>
                </c:pt>
                <c:pt idx="195">
                  <c:v>0.69</c:v>
                </c:pt>
                <c:pt idx="232">
                  <c:v>0.63</c:v>
                </c:pt>
                <c:pt idx="253">
                  <c:v>0.66</c:v>
                </c:pt>
              </c:numCache>
            </c:numRef>
          </c:val>
          <c:smooth val="0"/>
        </c:ser>
        <c:ser>
          <c:idx val="4"/>
          <c:order val="4"/>
          <c:tx>
            <c:v>lead</c:v>
          </c:tx>
          <c:spPr>
            <a:ln>
              <a:noFill/>
            </a:ln>
          </c:spPr>
          <c:val>
            <c:numRef>
              <c:f>Data!$AL$3:$AL$368</c:f>
              <c:numCache>
                <c:formatCode>General</c:formatCode>
                <c:ptCount val="366"/>
                <c:pt idx="8">
                  <c:v>0.19900000000000001</c:v>
                </c:pt>
                <c:pt idx="44">
                  <c:v>0.26</c:v>
                </c:pt>
                <c:pt idx="72">
                  <c:v>0.19900000000000001</c:v>
                </c:pt>
                <c:pt idx="114">
                  <c:v>0.19900000000000001</c:v>
                </c:pt>
                <c:pt idx="135">
                  <c:v>0.19900000000000001</c:v>
                </c:pt>
                <c:pt idx="163">
                  <c:v>0.19900000000000001</c:v>
                </c:pt>
                <c:pt idx="195">
                  <c:v>0.19900000000000001</c:v>
                </c:pt>
                <c:pt idx="232">
                  <c:v>0.19900000000000001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val>
            <c:numRef>
              <c:f>Data!$AM$3:$AM$368</c:f>
              <c:numCache>
                <c:formatCode>General</c:formatCode>
                <c:ptCount val="366"/>
                <c:pt idx="8">
                  <c:v>0.19900000000000001</c:v>
                </c:pt>
                <c:pt idx="44">
                  <c:v>0.19900000000000001</c:v>
                </c:pt>
                <c:pt idx="72">
                  <c:v>0.19900000000000001</c:v>
                </c:pt>
                <c:pt idx="114">
                  <c:v>0.19900000000000001</c:v>
                </c:pt>
                <c:pt idx="135">
                  <c:v>0.19900000000000001</c:v>
                </c:pt>
                <c:pt idx="163">
                  <c:v>0.19900000000000001</c:v>
                </c:pt>
                <c:pt idx="195">
                  <c:v>0.19900000000000001</c:v>
                </c:pt>
                <c:pt idx="232">
                  <c:v>0.19900000000000001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6"/>
          <c:order val="6"/>
          <c:tx>
            <c:v>Molybdenum</c:v>
          </c:tx>
          <c:spPr>
            <a:ln>
              <a:noFill/>
            </a:ln>
          </c:spPr>
          <c:val>
            <c:numRef>
              <c:f>Data!$AN$3:$AN$368</c:f>
              <c:numCache>
                <c:formatCode>General</c:formatCode>
                <c:ptCount val="366"/>
                <c:pt idx="8">
                  <c:v>1.6</c:v>
                </c:pt>
                <c:pt idx="44">
                  <c:v>1.5</c:v>
                </c:pt>
                <c:pt idx="72">
                  <c:v>1.3</c:v>
                </c:pt>
                <c:pt idx="114">
                  <c:v>1.4</c:v>
                </c:pt>
                <c:pt idx="135">
                  <c:v>1.3</c:v>
                </c:pt>
                <c:pt idx="163">
                  <c:v>1.5</c:v>
                </c:pt>
                <c:pt idx="195">
                  <c:v>1.4</c:v>
                </c:pt>
                <c:pt idx="232">
                  <c:v>1.4</c:v>
                </c:pt>
                <c:pt idx="253">
                  <c:v>1.5</c:v>
                </c:pt>
              </c:numCache>
            </c:numRef>
          </c:val>
          <c:smooth val="0"/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ymbol val="dot"/>
            <c:size val="7"/>
            <c:spPr>
              <a:ln>
                <a:solidFill>
                  <a:srgbClr val="FF0000"/>
                </a:solidFill>
              </a:ln>
            </c:spPr>
          </c:marker>
          <c:val>
            <c:numRef>
              <c:f>Data!$AO$3:$AO$368</c:f>
              <c:numCache>
                <c:formatCode>General</c:formatCode>
                <c:ptCount val="366"/>
                <c:pt idx="8">
                  <c:v>0.499</c:v>
                </c:pt>
                <c:pt idx="44">
                  <c:v>0.499</c:v>
                </c:pt>
                <c:pt idx="72">
                  <c:v>0.499</c:v>
                </c:pt>
                <c:pt idx="114">
                  <c:v>0.499</c:v>
                </c:pt>
                <c:pt idx="135">
                  <c:v>0.499</c:v>
                </c:pt>
                <c:pt idx="163">
                  <c:v>0.499</c:v>
                </c:pt>
                <c:pt idx="195">
                  <c:v>0.499</c:v>
                </c:pt>
                <c:pt idx="232">
                  <c:v>0.499</c:v>
                </c:pt>
                <c:pt idx="253">
                  <c:v>0.499</c:v>
                </c:pt>
              </c:numCache>
            </c:numRef>
          </c:val>
          <c:smooth val="0"/>
        </c:ser>
        <c:ser>
          <c:idx val="8"/>
          <c:order val="8"/>
          <c:tx>
            <c:v>Zinc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</c:spPr>
          </c:marker>
          <c:val>
            <c:numRef>
              <c:f>Data!$AQ$3:$AQ$368</c:f>
              <c:numCache>
                <c:formatCode>General</c:formatCode>
                <c:ptCount val="366"/>
                <c:pt idx="8">
                  <c:v>19.998999999999999</c:v>
                </c:pt>
                <c:pt idx="44">
                  <c:v>19.998999999999999</c:v>
                </c:pt>
                <c:pt idx="72">
                  <c:v>19.998999999999999</c:v>
                </c:pt>
                <c:pt idx="114">
                  <c:v>19.998999999999999</c:v>
                </c:pt>
                <c:pt idx="135">
                  <c:v>19.998999999999999</c:v>
                </c:pt>
                <c:pt idx="163">
                  <c:v>19.998999999999999</c:v>
                </c:pt>
                <c:pt idx="195">
                  <c:v>19.998999999999999</c:v>
                </c:pt>
                <c:pt idx="232">
                  <c:v>19.998999999999999</c:v>
                </c:pt>
                <c:pt idx="253">
                  <c:v>19.998999999999999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01504"/>
        <c:axId val="65307776"/>
      </c:lineChart>
      <c:dateAx>
        <c:axId val="6530150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65307776"/>
        <c:crosses val="autoZero"/>
        <c:auto val="1"/>
        <c:lblOffset val="100"/>
        <c:baseTimeUnit val="days"/>
        <c:majorUnit val="31"/>
        <c:majorTimeUnit val="days"/>
      </c:dateAx>
      <c:valAx>
        <c:axId val="65307776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5301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326694457310483"/>
          <c:y val="0.31479002624671915"/>
          <c:w val="0.11834288636714498"/>
          <c:h val="0.4374898399796891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1j</a:t>
            </a:r>
            <a:r>
              <a:rPr lang="en-US" b="1"/>
              <a:t>. San Joaquin River below Friant (Lost Lake)</a:t>
            </a:r>
          </a:p>
          <a:p>
            <a:pPr>
              <a:defRPr b="1"/>
            </a:pPr>
            <a:r>
              <a:rPr lang="en-US" b="1"/>
              <a:t>Nutrients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370552639253397E-2"/>
          <c:y val="0.12498854049716357"/>
          <c:w val="0.91027066929133849"/>
          <c:h val="0.78912582595779868"/>
        </c:manualLayout>
      </c:layout>
      <c:lineChart>
        <c:grouping val="standard"/>
        <c:varyColors val="0"/>
        <c:ser>
          <c:idx val="1"/>
          <c:order val="0"/>
          <c:tx>
            <c:v>Chloryphyll A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Data!$K$3:$K$368</c:f>
              <c:numCache>
                <c:formatCode>General</c:formatCode>
                <c:ptCount val="366"/>
                <c:pt idx="8">
                  <c:v>1.9990000000000001</c:v>
                </c:pt>
                <c:pt idx="44">
                  <c:v>1.9990000000000001</c:v>
                </c:pt>
                <c:pt idx="72">
                  <c:v>1.9990000000000001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1.9990000000000001</c:v>
                </c:pt>
                <c:pt idx="232">
                  <c:v>1.9990000000000001</c:v>
                </c:pt>
                <c:pt idx="253">
                  <c:v>1.9990000000000001</c:v>
                </c:pt>
              </c:numCache>
            </c:numRef>
          </c:val>
          <c:smooth val="0"/>
        </c:ser>
        <c:ser>
          <c:idx val="2"/>
          <c:order val="1"/>
          <c:tx>
            <c:v>Nitrate as N</c:v>
          </c:tx>
          <c:spPr>
            <a:ln>
              <a:noFill/>
            </a:ln>
          </c:spPr>
          <c:marker>
            <c:symbol val="x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Data!$M$3:$M$368</c:f>
              <c:numCache>
                <c:formatCode>General</c:formatCode>
                <c:ptCount val="366"/>
                <c:pt idx="8">
                  <c:v>7.0000000000000007E-2</c:v>
                </c:pt>
                <c:pt idx="44">
                  <c:v>0.05</c:v>
                </c:pt>
                <c:pt idx="72">
                  <c:v>0.05</c:v>
                </c:pt>
                <c:pt idx="114">
                  <c:v>0.08</c:v>
                </c:pt>
                <c:pt idx="135">
                  <c:v>0.08</c:v>
                </c:pt>
                <c:pt idx="163">
                  <c:v>0.06</c:v>
                </c:pt>
                <c:pt idx="195">
                  <c:v>0.05</c:v>
                </c:pt>
                <c:pt idx="232">
                  <c:v>0.06</c:v>
                </c:pt>
                <c:pt idx="253">
                  <c:v>0.08</c:v>
                </c:pt>
              </c:numCache>
            </c:numRef>
          </c:val>
          <c:smooth val="0"/>
        </c:ser>
        <c:ser>
          <c:idx val="5"/>
          <c:order val="2"/>
          <c:tx>
            <c:v>Nitrite as N</c:v>
          </c:tx>
          <c:spPr>
            <a:ln>
              <a:noFill/>
            </a:ln>
          </c:spPr>
          <c:marker>
            <c:symbol val="star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val>
            <c:numRef>
              <c:f>Data!$N$3:$N$368</c:f>
              <c:numCache>
                <c:formatCode>General</c:formatCode>
                <c:ptCount val="366"/>
                <c:pt idx="8">
                  <c:v>2.9000000000000001E-2</c:v>
                </c:pt>
                <c:pt idx="44">
                  <c:v>2.9000000000000001E-2</c:v>
                </c:pt>
                <c:pt idx="72">
                  <c:v>2.9000000000000001E-2</c:v>
                </c:pt>
                <c:pt idx="114">
                  <c:v>2.9000000000000001E-2</c:v>
                </c:pt>
                <c:pt idx="135">
                  <c:v>2.9000000000000001E-2</c:v>
                </c:pt>
                <c:pt idx="163">
                  <c:v>0.03</c:v>
                </c:pt>
                <c:pt idx="195">
                  <c:v>2.9000000000000001E-2</c:v>
                </c:pt>
                <c:pt idx="232">
                  <c:v>0</c:v>
                </c:pt>
                <c:pt idx="253">
                  <c:v>2.9000000000000001E-2</c:v>
                </c:pt>
              </c:numCache>
            </c:numRef>
          </c:val>
          <c:smooth val="0"/>
        </c:ser>
        <c:ser>
          <c:idx val="3"/>
          <c:order val="3"/>
          <c:tx>
            <c:v>Phosphorous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Data!$O$3:$O$368</c:f>
              <c:numCache>
                <c:formatCode>General</c:formatCode>
                <c:ptCount val="366"/>
                <c:pt idx="8">
                  <c:v>4.9000000000000002E-2</c:v>
                </c:pt>
                <c:pt idx="44">
                  <c:v>4.9000000000000002E-2</c:v>
                </c:pt>
                <c:pt idx="72">
                  <c:v>4.9000000000000002E-2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4.9000000000000002E-2</c:v>
                </c:pt>
                <c:pt idx="195">
                  <c:v>4.9000000000000002E-2</c:v>
                </c:pt>
                <c:pt idx="232">
                  <c:v>0</c:v>
                </c:pt>
                <c:pt idx="253">
                  <c:v>4.9000000000000002E-2</c:v>
                </c:pt>
              </c:numCache>
            </c:numRef>
          </c:val>
          <c:smooth val="0"/>
        </c:ser>
        <c:ser>
          <c:idx val="4"/>
          <c:order val="4"/>
          <c:tx>
            <c:v>Total Kjedal Nitrogen</c:v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Data!$P$3:$P$368</c:f>
              <c:numCache>
                <c:formatCode>General</c:formatCode>
                <c:ptCount val="366"/>
                <c:pt idx="8">
                  <c:v>0.2</c:v>
                </c:pt>
                <c:pt idx="44">
                  <c:v>0.2</c:v>
                </c:pt>
                <c:pt idx="72">
                  <c:v>0.19</c:v>
                </c:pt>
                <c:pt idx="114">
                  <c:v>0.2</c:v>
                </c:pt>
                <c:pt idx="135">
                  <c:v>0.19900000000000001</c:v>
                </c:pt>
                <c:pt idx="163">
                  <c:v>0.2</c:v>
                </c:pt>
                <c:pt idx="195">
                  <c:v>0.19900000000000001</c:v>
                </c:pt>
                <c:pt idx="232">
                  <c:v>0.2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0"/>
          <c:order val="5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Data!$J$3:$J$368</c:f>
              <c:numCache>
                <c:formatCode>General</c:formatCode>
                <c:ptCount val="366"/>
                <c:pt idx="8">
                  <c:v>7.0000000000000007E-2</c:v>
                </c:pt>
                <c:pt idx="44">
                  <c:v>0.08</c:v>
                </c:pt>
                <c:pt idx="72">
                  <c:v>0.1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7.0000000000000007E-2</c:v>
                </c:pt>
                <c:pt idx="195">
                  <c:v>7.0000000000000007E-2</c:v>
                </c:pt>
                <c:pt idx="232">
                  <c:v>0</c:v>
                </c:pt>
                <c:pt idx="253">
                  <c:v>0.05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26464"/>
        <c:axId val="65328640"/>
      </c:lineChart>
      <c:dateAx>
        <c:axId val="6532646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65328640"/>
        <c:crosses val="autoZero"/>
        <c:auto val="1"/>
        <c:lblOffset val="100"/>
        <c:baseTimeUnit val="days"/>
        <c:majorUnit val="31"/>
        <c:majorTimeUnit val="days"/>
      </c:dateAx>
      <c:valAx>
        <c:axId val="65328640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5326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547920146346"/>
          <c:y val="0.29424926050910305"/>
          <c:w val="0.15612184840531296"/>
          <c:h val="0.2870303712035998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1i</a:t>
            </a:r>
            <a:r>
              <a:rPr lang="en-US" b="1"/>
              <a:t>. San Joaquin River below Friant (Lost Lake)</a:t>
            </a:r>
          </a:p>
          <a:p>
            <a:pPr>
              <a:defRPr b="1"/>
            </a:pPr>
            <a:r>
              <a:rPr lang="en-US" b="1"/>
              <a:t>Dissolved and Total Organic Carbon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140600893683812E-2"/>
          <c:y val="0.12114483262834436"/>
          <c:w val="0.93734148543479001"/>
          <c:h val="0.78316881975981312"/>
        </c:manualLayout>
      </c:layout>
      <c:lineChart>
        <c:grouping val="standard"/>
        <c:varyColors val="0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pPr>
              <a:solidFill>
                <a:srgbClr val="FFC000"/>
              </a:solidFill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Data!$Q$3:$Q$368</c:f>
              <c:numCache>
                <c:formatCode>General</c:formatCode>
                <c:ptCount val="366"/>
                <c:pt idx="8">
                  <c:v>2.8</c:v>
                </c:pt>
                <c:pt idx="44">
                  <c:v>2.6</c:v>
                </c:pt>
                <c:pt idx="72">
                  <c:v>2.2999999999999998</c:v>
                </c:pt>
                <c:pt idx="114">
                  <c:v>2.1</c:v>
                </c:pt>
                <c:pt idx="135">
                  <c:v>2.2000000000000002</c:v>
                </c:pt>
                <c:pt idx="163">
                  <c:v>2.2999999999999998</c:v>
                </c:pt>
                <c:pt idx="195">
                  <c:v>2</c:v>
                </c:pt>
                <c:pt idx="232">
                  <c:v>1.8</c:v>
                </c:pt>
                <c:pt idx="253">
                  <c:v>2</c:v>
                </c:pt>
              </c:numCache>
            </c:numRef>
          </c:val>
          <c:smooth val="0"/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Data!$B$3:$B$368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Data!$R$3:$R$368</c:f>
              <c:numCache>
                <c:formatCode>General</c:formatCode>
                <c:ptCount val="366"/>
                <c:pt idx="8">
                  <c:v>2.8</c:v>
                </c:pt>
                <c:pt idx="44">
                  <c:v>2.4</c:v>
                </c:pt>
                <c:pt idx="72">
                  <c:v>2.2999999999999998</c:v>
                </c:pt>
                <c:pt idx="114">
                  <c:v>2.2000000000000002</c:v>
                </c:pt>
                <c:pt idx="135">
                  <c:v>2.2000000000000002</c:v>
                </c:pt>
                <c:pt idx="163">
                  <c:v>2.1</c:v>
                </c:pt>
                <c:pt idx="195">
                  <c:v>2</c:v>
                </c:pt>
                <c:pt idx="232">
                  <c:v>1.8</c:v>
                </c:pt>
                <c:pt idx="253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23136"/>
        <c:axId val="74129408"/>
      </c:lineChart>
      <c:dateAx>
        <c:axId val="7412313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129408"/>
        <c:crosses val="autoZero"/>
        <c:auto val="1"/>
        <c:lblOffset val="100"/>
        <c:baseTimeUnit val="days"/>
        <c:majorUnit val="31"/>
        <c:majorTimeUnit val="days"/>
      </c:dateAx>
      <c:valAx>
        <c:axId val="741294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123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91906242903644"/>
          <c:y val="0.25798136030141067"/>
          <c:w val="0.18759149596658703"/>
          <c:h val="9.6635475675761265E-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</xdr:colOff>
      <xdr:row>0</xdr:row>
      <xdr:rowOff>0</xdr:rowOff>
    </xdr:from>
    <xdr:to>
      <xdr:col>17</xdr:col>
      <xdr:colOff>627380</xdr:colOff>
      <xdr:row>23</xdr:row>
      <xdr:rowOff>183515</xdr:rowOff>
    </xdr:to>
    <xdr:graphicFrame macro="">
      <xdr:nvGraphicFramePr>
        <xdr:cNvPr id="42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24</xdr:row>
      <xdr:rowOff>30479</xdr:rowOff>
    </xdr:from>
    <xdr:to>
      <xdr:col>17</xdr:col>
      <xdr:colOff>596900</xdr:colOff>
      <xdr:row>50</xdr:row>
      <xdr:rowOff>0</xdr:rowOff>
    </xdr:to>
    <xdr:graphicFrame macro="">
      <xdr:nvGraphicFramePr>
        <xdr:cNvPr id="429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596900</xdr:colOff>
      <xdr:row>75</xdr:row>
      <xdr:rowOff>0</xdr:rowOff>
    </xdr:to>
    <xdr:graphicFrame macro="">
      <xdr:nvGraphicFramePr>
        <xdr:cNvPr id="43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10161</xdr:rowOff>
    </xdr:from>
    <xdr:to>
      <xdr:col>17</xdr:col>
      <xdr:colOff>584200</xdr:colOff>
      <xdr:row>100</xdr:row>
      <xdr:rowOff>1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1</xdr:rowOff>
    </xdr:from>
    <xdr:to>
      <xdr:col>17</xdr:col>
      <xdr:colOff>596900</xdr:colOff>
      <xdr:row>125</xdr:row>
      <xdr:rowOff>10161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10160</xdr:rowOff>
    </xdr:from>
    <xdr:to>
      <xdr:col>17</xdr:col>
      <xdr:colOff>596900</xdr:colOff>
      <xdr:row>150</xdr:row>
      <xdr:rowOff>10160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100</xdr:row>
      <xdr:rowOff>111125</xdr:rowOff>
    </xdr:from>
    <xdr:to>
      <xdr:col>17</xdr:col>
      <xdr:colOff>596900</xdr:colOff>
      <xdr:row>125</xdr:row>
      <xdr:rowOff>75599</xdr:rowOff>
    </xdr:to>
    <xdr:graphicFrame macro="">
      <xdr:nvGraphicFramePr>
        <xdr:cNvPr id="646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75</xdr:row>
      <xdr:rowOff>31921</xdr:rowOff>
    </xdr:from>
    <xdr:to>
      <xdr:col>18</xdr:col>
      <xdr:colOff>0</xdr:colOff>
      <xdr:row>100</xdr:row>
      <xdr:rowOff>70021</xdr:rowOff>
    </xdr:to>
    <xdr:graphicFrame macro="">
      <xdr:nvGraphicFramePr>
        <xdr:cNvPr id="646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50</xdr:row>
      <xdr:rowOff>2317</xdr:rowOff>
    </xdr:from>
    <xdr:to>
      <xdr:col>17</xdr:col>
      <xdr:colOff>584200</xdr:colOff>
      <xdr:row>74</xdr:row>
      <xdr:rowOff>185866</xdr:rowOff>
    </xdr:to>
    <xdr:graphicFrame macro="">
      <xdr:nvGraphicFramePr>
        <xdr:cNvPr id="646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22397</xdr:colOff>
      <xdr:row>0</xdr:row>
      <xdr:rowOff>15188</xdr:rowOff>
    </xdr:from>
    <xdr:to>
      <xdr:col>17</xdr:col>
      <xdr:colOff>596900</xdr:colOff>
      <xdr:row>24</xdr:row>
      <xdr:rowOff>151112</xdr:rowOff>
    </xdr:to>
    <xdr:graphicFrame macro="">
      <xdr:nvGraphicFramePr>
        <xdr:cNvPr id="6468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12872</xdr:colOff>
      <xdr:row>25</xdr:row>
      <xdr:rowOff>0</xdr:rowOff>
    </xdr:from>
    <xdr:to>
      <xdr:col>17</xdr:col>
      <xdr:colOff>596900</xdr:colOff>
      <xdr:row>49</xdr:row>
      <xdr:rowOff>180975</xdr:rowOff>
    </xdr:to>
    <xdr:graphicFrame macro="">
      <xdr:nvGraphicFramePr>
        <xdr:cNvPr id="6468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387"/>
  <sheetViews>
    <sheetView zoomScale="80" zoomScaleNormal="80" workbookViewId="0">
      <pane xSplit="2" ySplit="2" topLeftCell="Y148" activePane="bottomRight" state="frozen"/>
      <selection pane="topRight" activeCell="C1" sqref="C1"/>
      <selection pane="bottomLeft" activeCell="A3" sqref="A3"/>
      <selection pane="bottomRight" activeCell="AY138" sqref="AY138"/>
    </sheetView>
  </sheetViews>
  <sheetFormatPr defaultColWidth="9.140625" defaultRowHeight="15" x14ac:dyDescent="0.25"/>
  <cols>
    <col min="1" max="1" width="9.140625" style="5"/>
    <col min="2" max="2" width="13.28515625" style="5" customWidth="1"/>
    <col min="3" max="3" width="9.140625" style="5"/>
    <col min="4" max="5" width="11.28515625" style="5" customWidth="1"/>
    <col min="6" max="7" width="10.5703125" style="5" customWidth="1"/>
    <col min="8" max="8" width="11.28515625" style="5" customWidth="1"/>
    <col min="9" max="9" width="11.42578125" style="5" customWidth="1"/>
    <col min="10" max="10" width="10.85546875" style="5" customWidth="1"/>
    <col min="11" max="28" width="9.140625" style="5"/>
    <col min="29" max="30" width="9.140625" style="9"/>
    <col min="31" max="16384" width="9.140625" style="5"/>
  </cols>
  <sheetData>
    <row r="1" spans="1:51" ht="20.25" customHeight="1" x14ac:dyDescent="0.25">
      <c r="A1" s="5" t="s">
        <v>55</v>
      </c>
      <c r="C1" s="5" t="s">
        <v>27</v>
      </c>
      <c r="D1" s="5" t="s">
        <v>27</v>
      </c>
      <c r="E1" s="5" t="s">
        <v>27</v>
      </c>
      <c r="F1" s="5" t="s">
        <v>27</v>
      </c>
      <c r="I1" s="5" t="s">
        <v>28</v>
      </c>
      <c r="J1" s="5" t="s">
        <v>28</v>
      </c>
      <c r="K1" s="5" t="s">
        <v>28</v>
      </c>
      <c r="L1" s="5" t="s">
        <v>28</v>
      </c>
      <c r="M1" s="5" t="s">
        <v>28</v>
      </c>
      <c r="N1" s="5" t="s">
        <v>28</v>
      </c>
      <c r="O1" s="5" t="s">
        <v>28</v>
      </c>
      <c r="P1" s="5" t="s">
        <v>28</v>
      </c>
      <c r="Q1" s="5" t="s">
        <v>28</v>
      </c>
      <c r="R1" s="5" t="s">
        <v>28</v>
      </c>
      <c r="S1" s="5" t="s">
        <v>28</v>
      </c>
      <c r="T1" s="5" t="s">
        <v>28</v>
      </c>
      <c r="U1" s="5" t="s">
        <v>28</v>
      </c>
      <c r="V1" s="5" t="s">
        <v>28</v>
      </c>
      <c r="W1" s="5" t="s">
        <v>28</v>
      </c>
      <c r="X1" s="5" t="s">
        <v>28</v>
      </c>
      <c r="Y1" s="5" t="s">
        <v>28</v>
      </c>
      <c r="Z1" s="5" t="s">
        <v>28</v>
      </c>
      <c r="AA1" s="5" t="s">
        <v>28</v>
      </c>
      <c r="AB1" s="5" t="s">
        <v>28</v>
      </c>
      <c r="AC1" s="9" t="s">
        <v>28</v>
      </c>
      <c r="AD1" s="9" t="s">
        <v>28</v>
      </c>
      <c r="AE1" s="5" t="s">
        <v>28</v>
      </c>
      <c r="AF1" s="5" t="s">
        <v>28</v>
      </c>
      <c r="AG1" s="5" t="s">
        <v>28</v>
      </c>
      <c r="AH1" s="5" t="s">
        <v>28</v>
      </c>
      <c r="AI1" s="5" t="s">
        <v>28</v>
      </c>
      <c r="AJ1" s="5" t="s">
        <v>28</v>
      </c>
      <c r="AK1" s="5" t="s">
        <v>28</v>
      </c>
      <c r="AL1" s="5" t="s">
        <v>28</v>
      </c>
      <c r="AM1" s="5" t="s">
        <v>28</v>
      </c>
      <c r="AN1" s="5" t="s">
        <v>28</v>
      </c>
      <c r="AO1" s="5" t="s">
        <v>28</v>
      </c>
      <c r="AP1" s="5" t="s">
        <v>28</v>
      </c>
      <c r="AQ1" s="5" t="s">
        <v>28</v>
      </c>
      <c r="AR1" s="5" t="s">
        <v>28</v>
      </c>
      <c r="AS1" s="5" t="s">
        <v>28</v>
      </c>
      <c r="AT1" s="5" t="s">
        <v>28</v>
      </c>
      <c r="AU1" s="5" t="s">
        <v>28</v>
      </c>
      <c r="AV1" s="5" t="s">
        <v>28</v>
      </c>
      <c r="AW1" s="5" t="s">
        <v>28</v>
      </c>
    </row>
    <row r="2" spans="1:51" ht="51" x14ac:dyDescent="0.25">
      <c r="A2" s="5" t="s">
        <v>29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10" t="s">
        <v>26</v>
      </c>
      <c r="I2" s="8" t="s">
        <v>0</v>
      </c>
      <c r="J2" s="8" t="s">
        <v>1</v>
      </c>
      <c r="K2" s="8" t="s">
        <v>21</v>
      </c>
      <c r="L2" s="8" t="s">
        <v>2</v>
      </c>
      <c r="M2" s="8" t="s">
        <v>3</v>
      </c>
      <c r="N2" s="8" t="s">
        <v>4</v>
      </c>
      <c r="O2" s="8" t="s">
        <v>5</v>
      </c>
      <c r="P2" s="8" t="s">
        <v>6</v>
      </c>
      <c r="Q2" s="8" t="s">
        <v>7</v>
      </c>
      <c r="R2" s="8" t="s">
        <v>8</v>
      </c>
      <c r="S2" s="8" t="s">
        <v>22</v>
      </c>
      <c r="T2" s="8" t="s">
        <v>23</v>
      </c>
      <c r="U2" s="8" t="s">
        <v>24</v>
      </c>
      <c r="V2" s="8" t="s">
        <v>43</v>
      </c>
      <c r="W2" s="8" t="s">
        <v>44</v>
      </c>
      <c r="X2" s="8" t="s">
        <v>45</v>
      </c>
      <c r="Y2" s="8" t="s">
        <v>46</v>
      </c>
      <c r="Z2" s="8" t="s">
        <v>47</v>
      </c>
      <c r="AA2" s="8" t="s">
        <v>30</v>
      </c>
      <c r="AB2" s="8" t="s">
        <v>31</v>
      </c>
      <c r="AC2" s="11" t="s">
        <v>32</v>
      </c>
      <c r="AD2" s="11" t="s">
        <v>9</v>
      </c>
      <c r="AE2" s="8" t="s">
        <v>49</v>
      </c>
      <c r="AF2" s="8" t="s">
        <v>33</v>
      </c>
      <c r="AG2" s="8" t="s">
        <v>50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10</v>
      </c>
      <c r="AR2" s="12" t="s">
        <v>25</v>
      </c>
      <c r="AS2" s="8" t="s">
        <v>11</v>
      </c>
      <c r="AT2" s="8" t="s">
        <v>12</v>
      </c>
      <c r="AU2" s="8" t="s">
        <v>13</v>
      </c>
      <c r="AV2" s="8" t="s">
        <v>14</v>
      </c>
      <c r="AW2" s="8" t="s">
        <v>15</v>
      </c>
      <c r="AY2" s="8" t="s">
        <v>48</v>
      </c>
    </row>
    <row r="3" spans="1:51" x14ac:dyDescent="0.25">
      <c r="A3" s="5">
        <v>2</v>
      </c>
      <c r="B3" s="13">
        <v>41275</v>
      </c>
      <c r="C3" s="5">
        <v>407</v>
      </c>
      <c r="D3" s="14">
        <v>51.177083333333336</v>
      </c>
      <c r="E3" s="14">
        <v>52.4</v>
      </c>
      <c r="F3" s="5">
        <v>59.15625</v>
      </c>
      <c r="H3" s="13"/>
    </row>
    <row r="4" spans="1:51" x14ac:dyDescent="0.25">
      <c r="A4" s="5">
        <v>3</v>
      </c>
      <c r="B4" s="13">
        <v>41276</v>
      </c>
      <c r="C4" s="5">
        <v>405.3125</v>
      </c>
      <c r="D4" s="14">
        <v>50.821874999999977</v>
      </c>
      <c r="E4" s="14">
        <v>52.2</v>
      </c>
      <c r="F4" s="5">
        <v>58.135416666666664</v>
      </c>
      <c r="H4" s="13"/>
    </row>
    <row r="5" spans="1:51" x14ac:dyDescent="0.25">
      <c r="A5" s="5">
        <v>4</v>
      </c>
      <c r="B5" s="13">
        <v>41277</v>
      </c>
      <c r="C5" s="5">
        <v>406.91666666666669</v>
      </c>
      <c r="D5" s="14">
        <v>50.588541666666707</v>
      </c>
      <c r="E5" s="14">
        <v>52</v>
      </c>
      <c r="F5" s="5">
        <v>56.416666666666664</v>
      </c>
      <c r="H5" s="13"/>
    </row>
    <row r="6" spans="1:51" x14ac:dyDescent="0.25">
      <c r="A6" s="5">
        <v>5</v>
      </c>
      <c r="B6" s="13">
        <v>41278</v>
      </c>
      <c r="C6" s="5">
        <v>423.13541666666669</v>
      </c>
      <c r="D6" s="14">
        <v>50.415624999999999</v>
      </c>
      <c r="E6" s="14">
        <v>51.8</v>
      </c>
      <c r="F6" s="5">
        <v>52.822916666666664</v>
      </c>
      <c r="H6" s="13"/>
    </row>
    <row r="7" spans="1:51" x14ac:dyDescent="0.25">
      <c r="A7" s="5">
        <v>6</v>
      </c>
      <c r="B7" s="13">
        <v>41279</v>
      </c>
      <c r="C7" s="5">
        <v>440.44791666666669</v>
      </c>
      <c r="D7" s="14">
        <v>50.425000000000004</v>
      </c>
      <c r="E7" s="14">
        <v>51.6</v>
      </c>
      <c r="F7" s="5">
        <v>47.375</v>
      </c>
      <c r="H7" s="13"/>
    </row>
    <row r="8" spans="1:51" x14ac:dyDescent="0.25">
      <c r="A8" s="5">
        <v>7</v>
      </c>
      <c r="B8" s="13">
        <v>41280</v>
      </c>
      <c r="C8" s="5">
        <v>445.45833333333331</v>
      </c>
      <c r="D8" s="14">
        <v>50.547916666666687</v>
      </c>
      <c r="E8" s="14">
        <v>51.1</v>
      </c>
      <c r="F8" s="5">
        <v>47.385416666666664</v>
      </c>
      <c r="H8" s="13"/>
    </row>
    <row r="9" spans="1:51" x14ac:dyDescent="0.25">
      <c r="A9" s="5">
        <v>8</v>
      </c>
      <c r="B9" s="13">
        <v>41281</v>
      </c>
      <c r="C9" s="5">
        <v>446.44791666666669</v>
      </c>
      <c r="D9" s="14">
        <v>50.648958333333319</v>
      </c>
      <c r="E9" s="14">
        <v>51.2</v>
      </c>
      <c r="F9" s="5">
        <v>52.072916666666664</v>
      </c>
      <c r="H9" s="13"/>
    </row>
    <row r="10" spans="1:51" x14ac:dyDescent="0.25">
      <c r="A10" s="5">
        <v>9</v>
      </c>
      <c r="B10" s="13">
        <v>41282</v>
      </c>
      <c r="C10" s="5">
        <v>429.64583333333331</v>
      </c>
      <c r="D10" s="14">
        <v>50.43958333333336</v>
      </c>
      <c r="E10" s="14">
        <v>51.9</v>
      </c>
      <c r="F10" s="5">
        <v>51.239583333333336</v>
      </c>
      <c r="H10" s="13"/>
    </row>
    <row r="11" spans="1:51" x14ac:dyDescent="0.25">
      <c r="A11" s="26">
        <v>10</v>
      </c>
      <c r="B11" s="27">
        <v>41283</v>
      </c>
      <c r="C11" s="5">
        <v>407.5</v>
      </c>
      <c r="D11" s="14">
        <v>50.61354166666667</v>
      </c>
      <c r="E11" s="14">
        <v>51.7</v>
      </c>
      <c r="F11" s="5">
        <v>51.875</v>
      </c>
      <c r="H11" s="13"/>
      <c r="I11" s="32">
        <v>9.9990000000000006</v>
      </c>
      <c r="J11" s="28">
        <v>7.0000000000000007E-2</v>
      </c>
      <c r="K11" s="33">
        <v>1.9990000000000001</v>
      </c>
      <c r="L11" s="29"/>
      <c r="M11" s="28">
        <v>7.0000000000000007E-2</v>
      </c>
      <c r="N11" s="32">
        <v>2.9000000000000001E-2</v>
      </c>
      <c r="O11" s="32">
        <v>4.9000000000000002E-2</v>
      </c>
      <c r="P11" s="28">
        <v>0.2</v>
      </c>
      <c r="Q11" s="28">
        <v>2.8</v>
      </c>
      <c r="R11" s="28">
        <v>2.8</v>
      </c>
      <c r="S11" s="28">
        <v>1.8</v>
      </c>
      <c r="T11" s="28">
        <v>1.8</v>
      </c>
      <c r="U11" s="28">
        <v>240</v>
      </c>
      <c r="V11" s="29">
        <v>4.5999999999999996</v>
      </c>
      <c r="W11" s="29">
        <v>0.98</v>
      </c>
      <c r="X11" s="30">
        <f>V11*2.497+W11*4.116</f>
        <v>15.519879999999997</v>
      </c>
      <c r="Y11" s="29">
        <v>0.94</v>
      </c>
      <c r="Z11" s="29">
        <v>5.4</v>
      </c>
      <c r="AA11" s="28">
        <v>16</v>
      </c>
      <c r="AB11" s="28">
        <v>20</v>
      </c>
      <c r="AC11" s="32">
        <v>4.9989999999999997</v>
      </c>
      <c r="AD11" s="32">
        <v>4.9989999999999997</v>
      </c>
      <c r="AE11" s="28">
        <v>4.0999999999999996</v>
      </c>
      <c r="AF11" s="31"/>
      <c r="AG11" s="29">
        <v>1.8</v>
      </c>
      <c r="AH11" s="29">
        <v>3.1</v>
      </c>
      <c r="AI11" s="29">
        <v>27</v>
      </c>
      <c r="AJ11" s="33">
        <v>0.499</v>
      </c>
      <c r="AK11" s="29">
        <v>0.73</v>
      </c>
      <c r="AL11" s="33">
        <v>0.19900000000000001</v>
      </c>
      <c r="AM11" s="33">
        <v>0.19900000000000001</v>
      </c>
      <c r="AN11" s="29">
        <v>1.6</v>
      </c>
      <c r="AO11" s="33">
        <v>0.499</v>
      </c>
      <c r="AP11" s="29"/>
      <c r="AQ11" s="33">
        <v>19.998999999999999</v>
      </c>
      <c r="AS11" s="5">
        <v>7</v>
      </c>
      <c r="AT11" s="5">
        <v>56</v>
      </c>
      <c r="AV11" s="5">
        <v>12.3</v>
      </c>
      <c r="AW11" s="5">
        <v>9.4</v>
      </c>
      <c r="AY11" s="5">
        <f>CONVERT(AW11, "C", "F")</f>
        <v>48.92</v>
      </c>
    </row>
    <row r="12" spans="1:51" x14ac:dyDescent="0.25">
      <c r="A12" s="5">
        <v>11</v>
      </c>
      <c r="B12" s="13">
        <v>41284</v>
      </c>
      <c r="C12" s="5">
        <v>408.375</v>
      </c>
      <c r="D12" s="14">
        <v>50.509375000000013</v>
      </c>
      <c r="E12" s="14">
        <v>51.8</v>
      </c>
      <c r="F12" s="5">
        <v>51.510416666666664</v>
      </c>
      <c r="H12" s="13"/>
    </row>
    <row r="13" spans="1:51" x14ac:dyDescent="0.25">
      <c r="A13" s="5">
        <v>12</v>
      </c>
      <c r="B13" s="13">
        <v>41285</v>
      </c>
      <c r="C13" s="5">
        <v>418.71875</v>
      </c>
      <c r="D13" s="14">
        <v>50.147916666666674</v>
      </c>
      <c r="E13" s="14">
        <v>51.6</v>
      </c>
      <c r="F13" s="5">
        <v>50.78125</v>
      </c>
      <c r="H13" s="13"/>
    </row>
    <row r="14" spans="1:51" x14ac:dyDescent="0.25">
      <c r="A14" s="5">
        <v>13</v>
      </c>
      <c r="B14" s="13">
        <v>41286</v>
      </c>
      <c r="C14" s="5">
        <v>443.60416666666669</v>
      </c>
      <c r="D14" s="14">
        <v>50.118750000000013</v>
      </c>
      <c r="E14" s="14">
        <v>51.4</v>
      </c>
      <c r="F14" s="5">
        <v>50.708333333333336</v>
      </c>
      <c r="H14" s="13"/>
    </row>
    <row r="15" spans="1:51" x14ac:dyDescent="0.25">
      <c r="A15" s="5">
        <v>14</v>
      </c>
      <c r="B15" s="13">
        <v>41287</v>
      </c>
      <c r="C15" s="5">
        <v>453</v>
      </c>
      <c r="D15" s="14">
        <v>50.159374999999983</v>
      </c>
      <c r="E15" s="14">
        <v>51.5</v>
      </c>
      <c r="F15" s="5">
        <v>50.770833333333336</v>
      </c>
      <c r="H15" s="13"/>
    </row>
    <row r="16" spans="1:51" x14ac:dyDescent="0.25">
      <c r="A16" s="5">
        <v>15</v>
      </c>
      <c r="B16" s="13">
        <v>41288</v>
      </c>
      <c r="C16" s="5">
        <v>452.4375</v>
      </c>
      <c r="D16" s="14">
        <v>50.122916666666669</v>
      </c>
      <c r="E16" s="14">
        <v>51.5</v>
      </c>
      <c r="F16" s="5">
        <v>51.010416666666664</v>
      </c>
      <c r="H16" s="13"/>
    </row>
    <row r="17" spans="1:8" x14ac:dyDescent="0.25">
      <c r="A17" s="5">
        <v>16</v>
      </c>
      <c r="B17" s="13">
        <v>41289</v>
      </c>
      <c r="C17" s="5">
        <v>445.25</v>
      </c>
      <c r="D17" s="14">
        <v>50.209374999999987</v>
      </c>
      <c r="E17" s="14">
        <v>51.7</v>
      </c>
      <c r="F17" s="5">
        <v>56.302083333333336</v>
      </c>
      <c r="H17" s="13"/>
    </row>
    <row r="18" spans="1:8" x14ac:dyDescent="0.25">
      <c r="A18" s="5">
        <v>17</v>
      </c>
      <c r="B18" s="13">
        <v>41290</v>
      </c>
      <c r="C18" s="5">
        <v>434</v>
      </c>
      <c r="D18" s="14">
        <v>50.270833333333343</v>
      </c>
      <c r="E18" s="14">
        <v>51.9</v>
      </c>
      <c r="F18" s="5">
        <v>50.416666666666664</v>
      </c>
      <c r="H18" s="13"/>
    </row>
    <row r="19" spans="1:8" x14ac:dyDescent="0.25">
      <c r="A19" s="5">
        <v>18</v>
      </c>
      <c r="B19" s="13">
        <v>41291</v>
      </c>
      <c r="C19" s="5">
        <v>432.96875</v>
      </c>
      <c r="D19" s="14">
        <v>50.352083333333333</v>
      </c>
      <c r="E19" s="14">
        <v>52</v>
      </c>
      <c r="F19" s="5">
        <v>49.354166666666664</v>
      </c>
      <c r="H19" s="13"/>
    </row>
    <row r="20" spans="1:8" x14ac:dyDescent="0.25">
      <c r="A20" s="5">
        <v>19</v>
      </c>
      <c r="B20" s="13">
        <v>41292</v>
      </c>
      <c r="C20" s="5">
        <v>441.95833333333331</v>
      </c>
      <c r="D20" s="14">
        <v>50.377083333333331</v>
      </c>
      <c r="E20" s="14">
        <v>52</v>
      </c>
      <c r="F20" s="5">
        <v>49.416666666666664</v>
      </c>
      <c r="H20" s="13"/>
    </row>
    <row r="21" spans="1:8" x14ac:dyDescent="0.25">
      <c r="A21" s="5">
        <v>20</v>
      </c>
      <c r="B21" s="13">
        <v>41293</v>
      </c>
      <c r="C21" s="5">
        <v>451.125</v>
      </c>
      <c r="D21" s="14">
        <v>50.33854166666665</v>
      </c>
      <c r="E21" s="14">
        <v>52</v>
      </c>
      <c r="F21" s="5">
        <v>49.989583333333336</v>
      </c>
      <c r="H21" s="13"/>
    </row>
    <row r="22" spans="1:8" x14ac:dyDescent="0.25">
      <c r="A22" s="5">
        <v>21</v>
      </c>
      <c r="B22" s="13">
        <v>41294</v>
      </c>
      <c r="C22" s="5">
        <v>448</v>
      </c>
      <c r="D22" s="14">
        <v>50.256250000000001</v>
      </c>
      <c r="E22" s="14">
        <v>51.9</v>
      </c>
      <c r="F22" s="5">
        <v>50.052083333333336</v>
      </c>
      <c r="H22" s="13"/>
    </row>
    <row r="23" spans="1:8" x14ac:dyDescent="0.25">
      <c r="A23" s="5">
        <v>22</v>
      </c>
      <c r="B23" s="13">
        <v>41295</v>
      </c>
      <c r="C23" s="5">
        <v>449.13541666666669</v>
      </c>
      <c r="D23" s="14">
        <v>50.263541666666676</v>
      </c>
      <c r="E23" s="14">
        <v>51.9</v>
      </c>
      <c r="F23" s="5">
        <v>50.291666666666664</v>
      </c>
      <c r="H23" s="13"/>
    </row>
    <row r="24" spans="1:8" x14ac:dyDescent="0.25">
      <c r="A24" s="5">
        <v>23</v>
      </c>
      <c r="B24" s="13">
        <v>41296</v>
      </c>
      <c r="C24" s="5">
        <v>448</v>
      </c>
      <c r="D24" s="14">
        <v>50.222916666666691</v>
      </c>
      <c r="E24" s="14">
        <v>51.9</v>
      </c>
      <c r="F24" s="5">
        <v>50.760416666666664</v>
      </c>
      <c r="H24" s="13"/>
    </row>
    <row r="25" spans="1:8" x14ac:dyDescent="0.25">
      <c r="A25" s="5">
        <v>24</v>
      </c>
      <c r="B25" s="13">
        <v>41297</v>
      </c>
      <c r="C25" s="5">
        <v>449.83333333333331</v>
      </c>
      <c r="D25" s="14">
        <v>50.186458333333398</v>
      </c>
      <c r="E25" s="14">
        <v>51</v>
      </c>
      <c r="F25" s="5">
        <v>51</v>
      </c>
      <c r="H25" s="13"/>
    </row>
    <row r="26" spans="1:8" x14ac:dyDescent="0.25">
      <c r="A26" s="5">
        <v>25</v>
      </c>
      <c r="B26" s="13">
        <v>41298</v>
      </c>
      <c r="C26" s="5">
        <v>449.59375</v>
      </c>
      <c r="D26" s="14">
        <v>50.531249999999979</v>
      </c>
      <c r="E26" s="14">
        <v>51.2</v>
      </c>
      <c r="F26" s="5">
        <v>51.208333333333336</v>
      </c>
      <c r="H26" s="13"/>
    </row>
    <row r="27" spans="1:8" x14ac:dyDescent="0.25">
      <c r="A27" s="5">
        <v>26</v>
      </c>
      <c r="B27" s="13">
        <v>41299</v>
      </c>
      <c r="C27" s="5">
        <v>448.39583333333331</v>
      </c>
      <c r="D27" s="14">
        <v>50.568750000000051</v>
      </c>
      <c r="E27" s="14">
        <v>51.1</v>
      </c>
      <c r="F27" s="5">
        <v>51.322916666666664</v>
      </c>
      <c r="H27" s="13"/>
    </row>
    <row r="28" spans="1:8" x14ac:dyDescent="0.25">
      <c r="A28" s="5">
        <v>27</v>
      </c>
      <c r="B28" s="13">
        <v>41300</v>
      </c>
      <c r="C28" s="5">
        <v>448.96875</v>
      </c>
      <c r="D28" s="14">
        <v>50.580208333333353</v>
      </c>
      <c r="E28" s="14">
        <v>51.3</v>
      </c>
      <c r="F28" s="5">
        <v>52.322916666666664</v>
      </c>
      <c r="H28" s="13"/>
    </row>
    <row r="29" spans="1:8" x14ac:dyDescent="0.25">
      <c r="A29" s="5">
        <v>28</v>
      </c>
      <c r="B29" s="13">
        <v>41301</v>
      </c>
      <c r="C29" s="5">
        <v>448</v>
      </c>
      <c r="D29" s="14">
        <v>50.056250000000013</v>
      </c>
      <c r="E29" s="14">
        <v>51.4</v>
      </c>
      <c r="F29" s="5">
        <v>52.020833333333336</v>
      </c>
      <c r="H29" s="13"/>
    </row>
    <row r="30" spans="1:8" x14ac:dyDescent="0.25">
      <c r="A30" s="5">
        <v>29</v>
      </c>
      <c r="B30" s="13">
        <v>41302</v>
      </c>
      <c r="C30" s="5">
        <v>451.26041666666669</v>
      </c>
      <c r="D30" s="14">
        <v>49.865624999999973</v>
      </c>
      <c r="E30" s="14">
        <v>51.3</v>
      </c>
      <c r="F30" s="5">
        <v>52.083333333333336</v>
      </c>
      <c r="H30" s="13"/>
    </row>
    <row r="31" spans="1:8" x14ac:dyDescent="0.25">
      <c r="A31" s="5">
        <v>30</v>
      </c>
      <c r="B31" s="13">
        <v>41303</v>
      </c>
      <c r="C31" s="5">
        <v>451.89583333333331</v>
      </c>
      <c r="D31" s="14">
        <v>50.329166666666687</v>
      </c>
      <c r="E31" s="14">
        <v>51.4</v>
      </c>
      <c r="F31" s="5">
        <v>49.635416666666664</v>
      </c>
      <c r="H31" s="13"/>
    </row>
    <row r="32" spans="1:8" x14ac:dyDescent="0.25">
      <c r="A32" s="5">
        <v>31</v>
      </c>
      <c r="B32" s="13">
        <v>41304</v>
      </c>
      <c r="C32" s="5">
        <v>453</v>
      </c>
      <c r="D32" s="14">
        <v>50.597916666666663</v>
      </c>
      <c r="E32" s="14">
        <v>52.3</v>
      </c>
      <c r="F32" s="5">
        <v>49.041666666666664</v>
      </c>
      <c r="H32" s="13"/>
    </row>
    <row r="33" spans="1:51" x14ac:dyDescent="0.25">
      <c r="A33" s="5">
        <v>32</v>
      </c>
      <c r="B33" s="13">
        <v>41305</v>
      </c>
      <c r="C33" s="5">
        <v>450.17708333333331</v>
      </c>
      <c r="D33" s="14">
        <v>50.673958333333381</v>
      </c>
      <c r="E33" s="14">
        <v>52.3</v>
      </c>
      <c r="F33" s="5">
        <v>49.166666666666664</v>
      </c>
      <c r="H33" s="13"/>
    </row>
    <row r="34" spans="1:51" x14ac:dyDescent="0.25">
      <c r="A34" s="5">
        <v>33</v>
      </c>
      <c r="B34" s="13">
        <v>41306</v>
      </c>
      <c r="C34" s="5">
        <v>448.63541666666669</v>
      </c>
      <c r="D34" s="14">
        <v>50.600000000000016</v>
      </c>
      <c r="E34" s="14">
        <v>52.3</v>
      </c>
      <c r="F34" s="5">
        <v>50.5</v>
      </c>
      <c r="H34" s="13"/>
    </row>
    <row r="35" spans="1:51" x14ac:dyDescent="0.25">
      <c r="A35" s="5">
        <v>34</v>
      </c>
      <c r="B35" s="13">
        <v>41307</v>
      </c>
      <c r="C35" s="5">
        <v>452.64583333333331</v>
      </c>
      <c r="D35" s="14">
        <v>50.526041666666657</v>
      </c>
      <c r="E35" s="14">
        <v>51.4</v>
      </c>
      <c r="F35" s="5">
        <v>49.614583333333336</v>
      </c>
      <c r="H35" s="13"/>
    </row>
    <row r="36" spans="1:51" x14ac:dyDescent="0.25">
      <c r="A36" s="5">
        <v>35</v>
      </c>
      <c r="B36" s="13">
        <v>41308</v>
      </c>
      <c r="C36" s="5">
        <v>453</v>
      </c>
      <c r="D36" s="14">
        <v>50.527083333333316</v>
      </c>
      <c r="E36" s="14">
        <v>52.3</v>
      </c>
      <c r="F36" s="5">
        <v>49.3125</v>
      </c>
      <c r="H36" s="13"/>
    </row>
    <row r="37" spans="1:51" x14ac:dyDescent="0.25">
      <c r="A37" s="5">
        <v>36</v>
      </c>
      <c r="B37" s="13">
        <v>41309</v>
      </c>
      <c r="C37" s="5">
        <v>450.79166666666669</v>
      </c>
      <c r="D37" s="14">
        <v>50.440624999999983</v>
      </c>
      <c r="E37" s="14">
        <v>52.2</v>
      </c>
      <c r="F37" s="5">
        <v>49.427083333333336</v>
      </c>
      <c r="H37" s="13"/>
    </row>
    <row r="38" spans="1:51" x14ac:dyDescent="0.25">
      <c r="A38" s="5">
        <v>37</v>
      </c>
      <c r="B38" s="13">
        <v>41310</v>
      </c>
      <c r="C38" s="5">
        <v>453</v>
      </c>
      <c r="D38" s="14">
        <v>50.353125000000013</v>
      </c>
      <c r="E38" s="14">
        <v>51.9</v>
      </c>
      <c r="F38" s="5">
        <v>50.229166666666664</v>
      </c>
      <c r="H38" s="13"/>
    </row>
    <row r="39" spans="1:51" x14ac:dyDescent="0.25">
      <c r="A39" s="5">
        <v>38</v>
      </c>
      <c r="B39" s="13">
        <v>41311</v>
      </c>
      <c r="C39" s="5">
        <v>452.34375</v>
      </c>
      <c r="D39" s="14">
        <v>49.938541666666673</v>
      </c>
      <c r="E39" s="14">
        <v>50.6</v>
      </c>
      <c r="F39" s="5">
        <v>49.822916666666664</v>
      </c>
      <c r="H39" s="13"/>
    </row>
    <row r="40" spans="1:51" x14ac:dyDescent="0.25">
      <c r="A40" s="5">
        <v>39</v>
      </c>
      <c r="B40" s="13">
        <v>41312</v>
      </c>
      <c r="C40" s="5">
        <v>449.21875</v>
      </c>
      <c r="D40" s="14">
        <v>50.067708333333314</v>
      </c>
      <c r="E40" s="14">
        <v>51.6</v>
      </c>
      <c r="F40" s="5">
        <v>49.885416666666664</v>
      </c>
      <c r="H40" s="13"/>
      <c r="AD40" s="15"/>
    </row>
    <row r="41" spans="1:51" x14ac:dyDescent="0.25">
      <c r="A41" s="5">
        <v>40</v>
      </c>
      <c r="B41" s="13">
        <v>41313</v>
      </c>
      <c r="C41" s="5">
        <v>454.32291666666669</v>
      </c>
      <c r="D41" s="14">
        <v>50.026041666666664</v>
      </c>
      <c r="E41" s="14">
        <v>51.2</v>
      </c>
      <c r="F41" s="5">
        <v>49.854166666666664</v>
      </c>
      <c r="H41" s="13"/>
      <c r="I41" s="9"/>
      <c r="AC41" s="5"/>
      <c r="AD41" s="5"/>
      <c r="AM41" s="17"/>
    </row>
    <row r="42" spans="1:51" x14ac:dyDescent="0.25">
      <c r="A42" s="5">
        <v>41</v>
      </c>
      <c r="B42" s="13">
        <v>41314</v>
      </c>
      <c r="C42" s="5">
        <v>452.36458333333331</v>
      </c>
      <c r="D42" s="14">
        <v>49.880208333333364</v>
      </c>
      <c r="E42" s="14">
        <v>51.4</v>
      </c>
      <c r="F42" s="5">
        <v>49.979166666666664</v>
      </c>
      <c r="H42" s="13"/>
      <c r="K42" s="16"/>
      <c r="AC42" s="17"/>
      <c r="AD42" s="15"/>
      <c r="AH42" s="18"/>
      <c r="AI42" s="18"/>
      <c r="AJ42" s="18"/>
      <c r="AK42" s="18"/>
      <c r="AL42" s="18"/>
      <c r="AM42" s="18"/>
      <c r="AN42" s="18"/>
      <c r="AO42" s="18"/>
      <c r="AP42" s="6"/>
      <c r="AQ42" s="18"/>
      <c r="AS42" s="4"/>
      <c r="AT42" s="4"/>
      <c r="AU42" s="6"/>
      <c r="AV42" s="4"/>
      <c r="AW42" s="4"/>
    </row>
    <row r="43" spans="1:51" x14ac:dyDescent="0.25">
      <c r="A43" s="5">
        <v>42</v>
      </c>
      <c r="B43" s="13">
        <v>41315</v>
      </c>
      <c r="C43" s="5">
        <v>453</v>
      </c>
      <c r="D43" s="14">
        <v>49.876041666666673</v>
      </c>
      <c r="E43" s="14">
        <v>51.3</v>
      </c>
      <c r="F43" s="5">
        <v>50.145833333333336</v>
      </c>
      <c r="H43" s="13"/>
      <c r="K43" s="6"/>
      <c r="L43" s="1"/>
      <c r="AD43" s="15"/>
      <c r="AM43" s="25"/>
    </row>
    <row r="44" spans="1:51" x14ac:dyDescent="0.25">
      <c r="A44" s="5">
        <v>43</v>
      </c>
      <c r="B44" s="13">
        <v>41316</v>
      </c>
      <c r="C44" s="5">
        <v>404.20833333333331</v>
      </c>
      <c r="D44" s="14">
        <v>49.79270833333333</v>
      </c>
      <c r="E44" s="14">
        <v>51.7</v>
      </c>
      <c r="F44" s="5">
        <v>50.25</v>
      </c>
      <c r="H44" s="13"/>
      <c r="K44" s="2"/>
      <c r="AD44" s="15"/>
    </row>
    <row r="45" spans="1:51" x14ac:dyDescent="0.25">
      <c r="A45" s="5">
        <v>44</v>
      </c>
      <c r="B45" s="13">
        <v>41317</v>
      </c>
      <c r="C45" s="5">
        <v>348.76041666666669</v>
      </c>
      <c r="D45" s="14">
        <v>49.805208333333319</v>
      </c>
      <c r="E45" s="14">
        <v>51.6</v>
      </c>
      <c r="F45" s="5">
        <v>52.177083333333336</v>
      </c>
      <c r="H45" s="13"/>
      <c r="K45" s="2"/>
      <c r="AD45" s="15"/>
    </row>
    <row r="46" spans="1:51" x14ac:dyDescent="0.25">
      <c r="A46" s="5">
        <v>45</v>
      </c>
      <c r="B46" s="13">
        <v>41318</v>
      </c>
      <c r="C46" s="5">
        <v>341.1875</v>
      </c>
      <c r="D46" s="14">
        <v>49.843749999999979</v>
      </c>
      <c r="E46" s="14">
        <v>51.7</v>
      </c>
      <c r="F46" s="5">
        <v>50.802083333333336</v>
      </c>
      <c r="H46" s="13"/>
      <c r="K46" s="2"/>
      <c r="AD46" s="15"/>
    </row>
    <row r="47" spans="1:51" x14ac:dyDescent="0.25">
      <c r="A47" s="26">
        <v>46</v>
      </c>
      <c r="B47" s="27">
        <v>41319</v>
      </c>
      <c r="C47" s="5">
        <v>347.40625</v>
      </c>
      <c r="D47" s="14">
        <v>49.844791666666673</v>
      </c>
      <c r="E47" s="14">
        <v>51.7</v>
      </c>
      <c r="F47" s="5">
        <v>50.395833333333336</v>
      </c>
      <c r="H47" s="13"/>
      <c r="I47" s="32">
        <v>9.9990000000000006</v>
      </c>
      <c r="J47" s="28">
        <v>0.08</v>
      </c>
      <c r="K47" s="33">
        <v>1.9990000000000001</v>
      </c>
      <c r="L47" s="29"/>
      <c r="M47" s="28">
        <v>0.05</v>
      </c>
      <c r="N47" s="32">
        <v>2.9000000000000001E-2</v>
      </c>
      <c r="O47" s="32">
        <v>4.9000000000000002E-2</v>
      </c>
      <c r="P47" s="28">
        <v>0.2</v>
      </c>
      <c r="Q47" s="28">
        <v>2.6</v>
      </c>
      <c r="R47" s="28">
        <v>2.4</v>
      </c>
      <c r="S47" s="28">
        <v>49</v>
      </c>
      <c r="T47" s="28">
        <v>49</v>
      </c>
      <c r="U47" s="28">
        <v>110</v>
      </c>
      <c r="V47" s="29">
        <v>4.2</v>
      </c>
      <c r="W47" s="29">
        <v>0.89</v>
      </c>
      <c r="X47" s="30">
        <f>V47*2.497+W47*4.116</f>
        <v>14.150639999999999</v>
      </c>
      <c r="Y47" s="29">
        <v>0.85</v>
      </c>
      <c r="Z47" s="29">
        <v>5.0999999999999996</v>
      </c>
      <c r="AA47" s="28">
        <v>16</v>
      </c>
      <c r="AB47" s="28">
        <v>20</v>
      </c>
      <c r="AC47" s="32">
        <v>4.9989999999999997</v>
      </c>
      <c r="AD47" s="32">
        <v>4.9989999999999997</v>
      </c>
      <c r="AE47" s="28">
        <v>4</v>
      </c>
      <c r="AF47" s="31"/>
      <c r="AG47" s="29">
        <v>1.6</v>
      </c>
      <c r="AH47" s="29">
        <v>2.4</v>
      </c>
      <c r="AI47" s="29">
        <v>34</v>
      </c>
      <c r="AJ47" s="33">
        <v>0.499</v>
      </c>
      <c r="AK47" s="29">
        <v>0.71</v>
      </c>
      <c r="AL47" s="29">
        <v>0.26</v>
      </c>
      <c r="AM47" s="33">
        <v>0.19900000000000001</v>
      </c>
      <c r="AN47" s="29">
        <v>1.5</v>
      </c>
      <c r="AO47" s="33">
        <v>0.499</v>
      </c>
      <c r="AP47" s="29"/>
      <c r="AQ47" s="33">
        <v>19.998999999999999</v>
      </c>
      <c r="AS47" s="5">
        <v>7.1</v>
      </c>
      <c r="AT47" s="5">
        <v>54</v>
      </c>
      <c r="AU47" s="5">
        <v>3.3</v>
      </c>
      <c r="AV47" s="5">
        <v>12.2</v>
      </c>
      <c r="AW47" s="5">
        <v>8.4</v>
      </c>
      <c r="AY47" s="5">
        <f>CONVERT(AW47, "C", "F")</f>
        <v>47.120000000000005</v>
      </c>
    </row>
    <row r="48" spans="1:51" x14ac:dyDescent="0.25">
      <c r="A48" s="5">
        <v>47</v>
      </c>
      <c r="B48" s="13">
        <v>41320</v>
      </c>
      <c r="C48" s="5">
        <v>357.33333333333331</v>
      </c>
      <c r="D48" s="14">
        <v>49.834374999999994</v>
      </c>
      <c r="E48" s="14">
        <v>51.9</v>
      </c>
      <c r="F48" s="5">
        <v>50.645833333333336</v>
      </c>
      <c r="H48" s="13"/>
      <c r="K48" s="3"/>
      <c r="AD48" s="15"/>
    </row>
    <row r="49" spans="1:30" x14ac:dyDescent="0.25">
      <c r="A49" s="5">
        <v>48</v>
      </c>
      <c r="B49" s="13">
        <v>41321</v>
      </c>
      <c r="C49" s="5">
        <v>390.45833333333331</v>
      </c>
      <c r="D49" s="14">
        <v>49.738541666666663</v>
      </c>
      <c r="E49" s="14">
        <v>51.2</v>
      </c>
      <c r="F49" s="5">
        <v>50.614583333333336</v>
      </c>
      <c r="H49" s="13"/>
      <c r="K49" s="3"/>
      <c r="AD49" s="15"/>
    </row>
    <row r="50" spans="1:30" x14ac:dyDescent="0.25">
      <c r="A50" s="5">
        <v>49</v>
      </c>
      <c r="B50" s="13">
        <v>41322</v>
      </c>
      <c r="C50" s="5">
        <v>389</v>
      </c>
      <c r="D50" s="14">
        <v>49.654166666666647</v>
      </c>
      <c r="E50" s="14">
        <v>51.7</v>
      </c>
      <c r="F50" s="5">
        <v>50.875</v>
      </c>
      <c r="H50" s="13"/>
      <c r="K50" s="3"/>
      <c r="AD50" s="15"/>
    </row>
    <row r="51" spans="1:30" x14ac:dyDescent="0.25">
      <c r="A51" s="5">
        <v>50</v>
      </c>
      <c r="B51" s="13">
        <v>41323</v>
      </c>
      <c r="C51" s="5">
        <v>389.90625</v>
      </c>
      <c r="D51" s="14">
        <v>49.567708333333336</v>
      </c>
      <c r="E51" s="14">
        <v>51.6</v>
      </c>
      <c r="F51" s="5">
        <v>50.416666666666664</v>
      </c>
      <c r="H51" s="13"/>
      <c r="K51" s="3"/>
      <c r="AD51" s="15"/>
    </row>
    <row r="52" spans="1:30" x14ac:dyDescent="0.25">
      <c r="A52" s="5">
        <v>51</v>
      </c>
      <c r="B52" s="13">
        <v>41324</v>
      </c>
      <c r="C52" s="5">
        <v>392.41666666666669</v>
      </c>
      <c r="D52" s="14">
        <v>49.043749999999989</v>
      </c>
      <c r="E52" s="14">
        <v>49.9</v>
      </c>
      <c r="F52" s="5">
        <v>51.302083333333336</v>
      </c>
      <c r="H52" s="13"/>
      <c r="K52" s="3"/>
      <c r="AD52" s="15"/>
    </row>
    <row r="53" spans="1:30" x14ac:dyDescent="0.25">
      <c r="A53" s="5">
        <v>52</v>
      </c>
      <c r="B53" s="13">
        <v>41325</v>
      </c>
      <c r="C53" s="5">
        <v>387.25</v>
      </c>
      <c r="D53" s="14">
        <v>49.112500000000004</v>
      </c>
      <c r="E53" s="14">
        <v>50</v>
      </c>
      <c r="F53" s="5">
        <v>52.416666666666664</v>
      </c>
      <c r="H53" s="13"/>
      <c r="K53" s="6"/>
      <c r="AD53" s="15"/>
    </row>
    <row r="54" spans="1:30" x14ac:dyDescent="0.25">
      <c r="A54" s="5">
        <v>53</v>
      </c>
      <c r="B54" s="13">
        <v>41326</v>
      </c>
      <c r="C54" s="5">
        <v>381.8125</v>
      </c>
      <c r="D54" s="14">
        <v>49.312499999999993</v>
      </c>
      <c r="E54" s="14">
        <v>50.6</v>
      </c>
      <c r="F54" s="5">
        <v>51.739583333333336</v>
      </c>
      <c r="H54" s="13"/>
      <c r="K54" s="6"/>
      <c r="AC54" s="17"/>
      <c r="AD54" s="15"/>
    </row>
    <row r="55" spans="1:30" x14ac:dyDescent="0.25">
      <c r="A55" s="5">
        <v>54</v>
      </c>
      <c r="B55" s="13">
        <v>41327</v>
      </c>
      <c r="C55" s="5">
        <v>375.3125</v>
      </c>
      <c r="D55" s="14">
        <v>49.465624999999989</v>
      </c>
      <c r="E55" s="14">
        <v>51.3</v>
      </c>
      <c r="F55" s="5">
        <v>50.5625</v>
      </c>
      <c r="H55" s="13"/>
      <c r="K55" s="7"/>
      <c r="AC55" s="17"/>
      <c r="AD55" s="15"/>
    </row>
    <row r="56" spans="1:30" x14ac:dyDescent="0.25">
      <c r="A56" s="5">
        <v>55</v>
      </c>
      <c r="B56" s="13">
        <v>41328</v>
      </c>
      <c r="C56" s="5">
        <v>376</v>
      </c>
      <c r="D56" s="14">
        <v>49.699999999999996</v>
      </c>
      <c r="E56" s="14">
        <v>51.8</v>
      </c>
      <c r="F56" s="5">
        <v>50.302083333333336</v>
      </c>
      <c r="H56" s="13"/>
      <c r="K56" s="6"/>
      <c r="AC56" s="17"/>
      <c r="AD56" s="15"/>
    </row>
    <row r="57" spans="1:30" x14ac:dyDescent="0.25">
      <c r="A57" s="5">
        <v>56</v>
      </c>
      <c r="B57" s="13">
        <v>41329</v>
      </c>
      <c r="C57" s="5">
        <v>376.57291666666669</v>
      </c>
      <c r="D57" s="14">
        <v>49.546875</v>
      </c>
      <c r="E57" s="14">
        <v>51.8</v>
      </c>
      <c r="F57" s="5">
        <v>50.385416666666664</v>
      </c>
      <c r="H57" s="13"/>
      <c r="K57" s="6"/>
      <c r="AC57" s="17"/>
      <c r="AD57" s="15"/>
    </row>
    <row r="58" spans="1:30" x14ac:dyDescent="0.25">
      <c r="A58" s="5">
        <v>57</v>
      </c>
      <c r="B58" s="13">
        <v>41330</v>
      </c>
      <c r="C58" s="5">
        <v>379.01041666666669</v>
      </c>
      <c r="D58" s="14">
        <v>49.764583333333327</v>
      </c>
      <c r="E58" s="14">
        <v>51.9</v>
      </c>
      <c r="F58" s="5">
        <v>49.864583333333336</v>
      </c>
      <c r="H58" s="13"/>
      <c r="K58" s="2"/>
      <c r="AC58" s="17"/>
      <c r="AD58" s="15"/>
    </row>
    <row r="59" spans="1:30" x14ac:dyDescent="0.25">
      <c r="A59" s="5">
        <v>58</v>
      </c>
      <c r="B59" s="13">
        <v>41331</v>
      </c>
      <c r="C59" s="5">
        <v>384.28125</v>
      </c>
      <c r="D59" s="14">
        <v>49.498958333333356</v>
      </c>
      <c r="E59" s="14">
        <v>51.9</v>
      </c>
      <c r="F59" s="5">
        <v>47.916666666666664</v>
      </c>
      <c r="H59" s="13"/>
      <c r="K59" s="2"/>
      <c r="AC59" s="17"/>
      <c r="AD59" s="15"/>
    </row>
    <row r="60" spans="1:30" x14ac:dyDescent="0.25">
      <c r="A60" s="5">
        <v>59</v>
      </c>
      <c r="B60" s="13">
        <v>41332</v>
      </c>
      <c r="C60" s="5">
        <v>383.20833333333331</v>
      </c>
      <c r="D60" s="14">
        <v>49.912499999999994</v>
      </c>
      <c r="E60" s="14">
        <v>51.9</v>
      </c>
      <c r="F60" s="5">
        <v>45.947916666666664</v>
      </c>
      <c r="H60" s="13"/>
      <c r="K60" s="2"/>
      <c r="AC60" s="17"/>
      <c r="AD60" s="15"/>
    </row>
    <row r="61" spans="1:30" x14ac:dyDescent="0.25">
      <c r="A61" s="5">
        <v>60</v>
      </c>
      <c r="B61" s="13">
        <v>41333</v>
      </c>
      <c r="C61" s="5">
        <v>385.45833333333331</v>
      </c>
      <c r="D61" s="14">
        <v>50.028124999999989</v>
      </c>
      <c r="E61" s="14">
        <v>52</v>
      </c>
      <c r="F61" s="5">
        <v>45.770833333333336</v>
      </c>
      <c r="H61" s="13"/>
      <c r="K61" s="2"/>
      <c r="AC61" s="17"/>
      <c r="AD61" s="15"/>
    </row>
    <row r="62" spans="1:30" x14ac:dyDescent="0.25">
      <c r="A62" s="5">
        <v>61</v>
      </c>
      <c r="B62" s="13">
        <v>41334</v>
      </c>
      <c r="C62" s="5">
        <v>374.36458333333331</v>
      </c>
      <c r="D62" s="14">
        <v>50.204166666666659</v>
      </c>
      <c r="E62" s="14">
        <v>52.3</v>
      </c>
      <c r="F62" s="5">
        <v>46.114583333333336</v>
      </c>
      <c r="H62" s="13"/>
      <c r="K62" s="2"/>
      <c r="AC62" s="17"/>
      <c r="AD62" s="15"/>
    </row>
    <row r="63" spans="1:30" x14ac:dyDescent="0.25">
      <c r="A63" s="5">
        <v>62</v>
      </c>
      <c r="B63" s="13">
        <v>41335</v>
      </c>
      <c r="C63" s="5">
        <v>364</v>
      </c>
      <c r="D63" s="14">
        <v>50.34347826086956</v>
      </c>
      <c r="E63" s="14">
        <v>52.5</v>
      </c>
      <c r="F63" s="5">
        <v>46.326086956521742</v>
      </c>
      <c r="H63" s="13"/>
      <c r="K63" s="6"/>
      <c r="AC63" s="17"/>
      <c r="AD63" s="15"/>
    </row>
    <row r="64" spans="1:30" x14ac:dyDescent="0.25">
      <c r="A64" s="5">
        <v>63</v>
      </c>
      <c r="B64" s="13">
        <v>41336</v>
      </c>
      <c r="C64" s="5">
        <v>364</v>
      </c>
      <c r="D64" s="14">
        <v>50.122916666666661</v>
      </c>
      <c r="E64" s="14">
        <v>51.3</v>
      </c>
      <c r="F64" s="5">
        <v>46.291666666666664</v>
      </c>
      <c r="H64" s="13"/>
      <c r="K64" s="2"/>
      <c r="AC64" s="17"/>
      <c r="AD64" s="15"/>
    </row>
    <row r="65" spans="1:51" x14ac:dyDescent="0.25">
      <c r="A65" s="5">
        <v>64</v>
      </c>
      <c r="B65" s="13">
        <v>41337</v>
      </c>
      <c r="C65" s="5">
        <v>364</v>
      </c>
      <c r="D65" s="14">
        <v>50.204166666666659</v>
      </c>
      <c r="E65" s="14">
        <v>52.6</v>
      </c>
      <c r="F65" s="5">
        <v>47.229166666666664</v>
      </c>
      <c r="H65" s="13"/>
      <c r="AC65" s="17"/>
      <c r="AD65" s="15"/>
    </row>
    <row r="66" spans="1:51" x14ac:dyDescent="0.25">
      <c r="A66" s="5">
        <v>65</v>
      </c>
      <c r="B66" s="13">
        <v>41338</v>
      </c>
      <c r="C66" s="5">
        <v>365.80208333333331</v>
      </c>
      <c r="D66" s="14">
        <v>50.357291666666669</v>
      </c>
      <c r="E66" s="14">
        <v>52.7</v>
      </c>
      <c r="F66" s="5">
        <v>48.59375</v>
      </c>
      <c r="H66" s="13"/>
      <c r="AC66" s="17"/>
      <c r="AD66" s="15"/>
    </row>
    <row r="67" spans="1:51" x14ac:dyDescent="0.25">
      <c r="A67" s="5">
        <v>66</v>
      </c>
      <c r="B67" s="13">
        <v>41339</v>
      </c>
      <c r="C67" s="5">
        <v>370.07291666666669</v>
      </c>
      <c r="D67" s="14">
        <v>49.743750000000006</v>
      </c>
      <c r="E67" s="14">
        <v>50.6</v>
      </c>
      <c r="F67" s="5">
        <v>47.947916666666664</v>
      </c>
      <c r="H67" s="13"/>
      <c r="AC67" s="17"/>
      <c r="AD67" s="15"/>
    </row>
    <row r="68" spans="1:51" x14ac:dyDescent="0.25">
      <c r="A68" s="5">
        <v>67</v>
      </c>
      <c r="B68" s="13">
        <v>41340</v>
      </c>
      <c r="C68" s="5">
        <v>377.14583333333331</v>
      </c>
      <c r="D68" s="14">
        <v>49.754166666666684</v>
      </c>
      <c r="E68" s="14">
        <v>51</v>
      </c>
      <c r="F68" s="5">
        <v>49.322916666666664</v>
      </c>
      <c r="H68" s="13"/>
      <c r="AC68" s="17"/>
      <c r="AD68" s="15"/>
    </row>
    <row r="69" spans="1:51" x14ac:dyDescent="0.25">
      <c r="A69" s="5">
        <v>68</v>
      </c>
      <c r="B69" s="13">
        <v>41341</v>
      </c>
      <c r="C69" s="5">
        <v>377.20833333333331</v>
      </c>
      <c r="D69" s="14">
        <v>49.798958333333353</v>
      </c>
      <c r="E69" s="14">
        <v>50.8</v>
      </c>
      <c r="F69" s="5">
        <v>48.020833333333336</v>
      </c>
      <c r="H69" s="13"/>
      <c r="P69" s="17"/>
      <c r="AC69" s="5"/>
      <c r="AD69" s="5"/>
    </row>
    <row r="70" spans="1:51" x14ac:dyDescent="0.25">
      <c r="A70" s="5">
        <v>69</v>
      </c>
      <c r="B70" s="13">
        <v>41342</v>
      </c>
      <c r="C70" s="5">
        <v>378.29166666666669</v>
      </c>
      <c r="D70" s="14">
        <v>50.006249999999994</v>
      </c>
      <c r="E70" s="14">
        <v>51.2</v>
      </c>
      <c r="F70" s="5">
        <v>47.010416666666664</v>
      </c>
      <c r="H70" s="13"/>
      <c r="AC70" s="17"/>
      <c r="AD70" s="15"/>
      <c r="AS70" s="4"/>
      <c r="AT70" s="4"/>
      <c r="AU70" s="6"/>
      <c r="AV70" s="4"/>
      <c r="AW70" s="4"/>
    </row>
    <row r="71" spans="1:51" x14ac:dyDescent="0.25">
      <c r="A71" s="5">
        <v>70</v>
      </c>
      <c r="B71" s="13">
        <v>41343</v>
      </c>
      <c r="C71" s="5">
        <v>371.17708333333331</v>
      </c>
      <c r="D71" s="14">
        <v>50.136458333333337</v>
      </c>
      <c r="E71" s="14">
        <v>52.8</v>
      </c>
      <c r="F71" s="5">
        <v>46.729166666666664</v>
      </c>
      <c r="H71" s="13"/>
      <c r="AC71" s="17"/>
      <c r="AD71" s="15"/>
    </row>
    <row r="72" spans="1:51" x14ac:dyDescent="0.25">
      <c r="A72" s="5">
        <v>71</v>
      </c>
      <c r="B72" s="13">
        <v>41344</v>
      </c>
      <c r="C72" s="5">
        <v>359.1875</v>
      </c>
      <c r="D72" s="14">
        <v>50.367708333333347</v>
      </c>
      <c r="E72" s="14">
        <v>52.6</v>
      </c>
      <c r="F72" s="5">
        <v>51.010416666666664</v>
      </c>
      <c r="H72" s="13"/>
      <c r="AC72" s="17"/>
      <c r="AD72" s="15"/>
    </row>
    <row r="73" spans="1:51" x14ac:dyDescent="0.25">
      <c r="A73" s="5">
        <v>72</v>
      </c>
      <c r="B73" s="13">
        <v>41345</v>
      </c>
      <c r="C73" s="5">
        <v>356.79166666666669</v>
      </c>
      <c r="D73" s="14">
        <v>50.397916666666674</v>
      </c>
      <c r="E73" s="14">
        <v>53</v>
      </c>
      <c r="F73" s="5">
        <v>48.072916666666664</v>
      </c>
      <c r="H73" s="13"/>
      <c r="AC73" s="17"/>
      <c r="AD73" s="15"/>
    </row>
    <row r="74" spans="1:51" x14ac:dyDescent="0.25">
      <c r="A74" s="5">
        <v>73</v>
      </c>
      <c r="B74" s="13">
        <v>41346</v>
      </c>
      <c r="C74" s="5">
        <v>359</v>
      </c>
      <c r="D74" s="14">
        <v>50.282291666666652</v>
      </c>
      <c r="E74" s="14">
        <v>53</v>
      </c>
      <c r="F74" s="5">
        <v>48.479166666666664</v>
      </c>
      <c r="H74" s="13"/>
      <c r="AC74" s="17"/>
      <c r="AD74" s="15"/>
    </row>
    <row r="75" spans="1:51" x14ac:dyDescent="0.25">
      <c r="A75" s="26">
        <v>74</v>
      </c>
      <c r="B75" s="27">
        <v>41347</v>
      </c>
      <c r="C75" s="5">
        <v>366.91666666666669</v>
      </c>
      <c r="D75" s="14">
        <v>50.195833333333333</v>
      </c>
      <c r="E75" s="14">
        <v>52.3</v>
      </c>
      <c r="F75" s="5">
        <v>48.260416666666664</v>
      </c>
      <c r="H75" s="13"/>
      <c r="I75" s="32">
        <v>9.9990000000000006</v>
      </c>
      <c r="J75" s="28">
        <v>0.1</v>
      </c>
      <c r="K75" s="33">
        <v>1.9990000000000001</v>
      </c>
      <c r="L75" s="29"/>
      <c r="M75" s="28">
        <v>0.05</v>
      </c>
      <c r="N75" s="32">
        <v>2.9000000000000001E-2</v>
      </c>
      <c r="O75" s="32">
        <v>4.9000000000000002E-2</v>
      </c>
      <c r="P75" s="32">
        <v>0.19</v>
      </c>
      <c r="Q75" s="28">
        <v>2.2999999999999998</v>
      </c>
      <c r="R75" s="28">
        <v>2.2999999999999998</v>
      </c>
      <c r="S75" s="28">
        <v>17</v>
      </c>
      <c r="T75" s="28">
        <v>17</v>
      </c>
      <c r="U75" s="28">
        <v>280</v>
      </c>
      <c r="V75" s="29">
        <v>4.2</v>
      </c>
      <c r="W75" s="29">
        <v>0.83</v>
      </c>
      <c r="X75" s="30">
        <f>V75*2.497+W75*4.116</f>
        <v>13.903679999999998</v>
      </c>
      <c r="Y75" s="29">
        <v>0.9</v>
      </c>
      <c r="Z75" s="29">
        <v>5.2</v>
      </c>
      <c r="AA75" s="29">
        <v>16</v>
      </c>
      <c r="AB75" s="29">
        <v>19</v>
      </c>
      <c r="AC75" s="33">
        <v>4.9989999999999997</v>
      </c>
      <c r="AD75" s="33">
        <v>4.9989999999999997</v>
      </c>
      <c r="AE75" s="29">
        <v>4.2</v>
      </c>
      <c r="AF75" s="31"/>
      <c r="AG75" s="29">
        <v>1.8</v>
      </c>
      <c r="AH75" s="29">
        <v>1.8</v>
      </c>
      <c r="AI75" s="29">
        <v>35</v>
      </c>
      <c r="AJ75" s="33">
        <v>0.499</v>
      </c>
      <c r="AK75" s="29">
        <v>0.56000000000000005</v>
      </c>
      <c r="AL75" s="33">
        <v>0.19900000000000001</v>
      </c>
      <c r="AM75" s="33">
        <v>0.19900000000000001</v>
      </c>
      <c r="AN75" s="29">
        <v>1.3</v>
      </c>
      <c r="AO75" s="33">
        <v>0.499</v>
      </c>
      <c r="AP75" s="29"/>
      <c r="AQ75" s="33">
        <v>19.998999999999999</v>
      </c>
      <c r="AS75" s="5">
        <v>7.1</v>
      </c>
      <c r="AT75" s="5">
        <v>54</v>
      </c>
      <c r="AU75" s="5">
        <v>1.5</v>
      </c>
      <c r="AV75" s="5">
        <v>11.7</v>
      </c>
      <c r="AW75" s="5">
        <v>10.7</v>
      </c>
      <c r="AY75" s="5">
        <f>CONVERT(AW75, "C", "F")</f>
        <v>51.26</v>
      </c>
    </row>
    <row r="76" spans="1:51" x14ac:dyDescent="0.25">
      <c r="A76" s="5">
        <v>75</v>
      </c>
      <c r="B76" s="13">
        <v>41348</v>
      </c>
      <c r="C76" s="5">
        <v>379.96875</v>
      </c>
      <c r="D76" s="14">
        <v>50.435416666666676</v>
      </c>
      <c r="E76" s="14">
        <v>52.9</v>
      </c>
      <c r="F76" s="5">
        <v>47.364583333333336</v>
      </c>
      <c r="H76" s="13"/>
      <c r="AC76" s="17"/>
      <c r="AD76" s="15"/>
    </row>
    <row r="77" spans="1:51" x14ac:dyDescent="0.25">
      <c r="A77" s="5">
        <v>76</v>
      </c>
      <c r="B77" s="13">
        <v>41349</v>
      </c>
      <c r="C77" s="5">
        <v>378.33333333333331</v>
      </c>
      <c r="D77" s="14">
        <v>50.399999999999977</v>
      </c>
      <c r="E77" s="14">
        <v>52.8</v>
      </c>
      <c r="F77" s="5">
        <v>47.041666666666664</v>
      </c>
      <c r="H77" s="13"/>
      <c r="AC77" s="17"/>
      <c r="AD77" s="15"/>
    </row>
    <row r="78" spans="1:51" x14ac:dyDescent="0.25">
      <c r="A78" s="5">
        <v>77</v>
      </c>
      <c r="B78" s="13">
        <v>41350</v>
      </c>
      <c r="C78" s="5">
        <v>376.20833333333331</v>
      </c>
      <c r="D78" s="14">
        <v>50.186458333333341</v>
      </c>
      <c r="E78" s="14">
        <v>52.8</v>
      </c>
      <c r="F78" s="5">
        <v>46.9375</v>
      </c>
      <c r="H78" s="13"/>
      <c r="AC78" s="17"/>
      <c r="AD78" s="15"/>
    </row>
    <row r="79" spans="1:51" x14ac:dyDescent="0.25">
      <c r="A79" s="5">
        <v>78</v>
      </c>
      <c r="B79" s="13">
        <v>41351</v>
      </c>
      <c r="C79" s="5">
        <v>363.96875</v>
      </c>
      <c r="D79" s="14">
        <v>49.969791666666687</v>
      </c>
      <c r="E79" s="14">
        <v>52.1</v>
      </c>
      <c r="F79" s="5">
        <v>47.020833333333336</v>
      </c>
      <c r="H79" s="13"/>
      <c r="AC79" s="17"/>
      <c r="AD79" s="15"/>
    </row>
    <row r="80" spans="1:51" x14ac:dyDescent="0.25">
      <c r="A80" s="5">
        <v>79</v>
      </c>
      <c r="B80" s="13">
        <v>41352</v>
      </c>
      <c r="C80" s="5">
        <v>348.73958333333331</v>
      </c>
      <c r="D80" s="14">
        <v>50.53125</v>
      </c>
      <c r="E80" s="14">
        <v>52.9</v>
      </c>
      <c r="F80" s="5">
        <v>47.135416666666664</v>
      </c>
      <c r="H80" s="13"/>
      <c r="AC80" s="17"/>
      <c r="AD80" s="15"/>
    </row>
    <row r="81" spans="1:30" x14ac:dyDescent="0.25">
      <c r="A81" s="5">
        <v>80</v>
      </c>
      <c r="B81" s="13">
        <v>41353</v>
      </c>
      <c r="C81" s="5">
        <v>347.60416666666669</v>
      </c>
      <c r="D81" s="14">
        <v>50.43854166666668</v>
      </c>
      <c r="E81" s="14">
        <v>52</v>
      </c>
      <c r="F81" s="5">
        <v>47.166666666666664</v>
      </c>
      <c r="H81" s="13"/>
      <c r="AC81" s="17"/>
      <c r="AD81" s="15"/>
    </row>
    <row r="82" spans="1:30" x14ac:dyDescent="0.25">
      <c r="A82" s="5">
        <v>81</v>
      </c>
      <c r="B82" s="13">
        <v>41354</v>
      </c>
      <c r="C82" s="5">
        <v>347.08333333333331</v>
      </c>
      <c r="D82" s="14">
        <v>50.553125000000001</v>
      </c>
      <c r="E82" s="14">
        <v>53.4</v>
      </c>
      <c r="F82" s="5">
        <v>47.1875</v>
      </c>
      <c r="H82" s="13"/>
      <c r="AC82" s="17"/>
      <c r="AD82" s="15"/>
    </row>
    <row r="83" spans="1:30" x14ac:dyDescent="0.25">
      <c r="A83" s="5">
        <v>82</v>
      </c>
      <c r="B83" s="13">
        <v>41355</v>
      </c>
      <c r="C83" s="5">
        <v>436.92708333333331</v>
      </c>
      <c r="D83" s="14">
        <v>49.938541666666652</v>
      </c>
      <c r="E83" s="14">
        <v>52.6</v>
      </c>
      <c r="F83" s="5">
        <v>46.958333333333336</v>
      </c>
      <c r="H83" s="13"/>
      <c r="AC83" s="17"/>
      <c r="AD83" s="15"/>
    </row>
    <row r="84" spans="1:30" x14ac:dyDescent="0.25">
      <c r="A84" s="5">
        <v>83</v>
      </c>
      <c r="B84" s="13">
        <v>41356</v>
      </c>
      <c r="C84" s="5">
        <v>641.39583333333337</v>
      </c>
      <c r="D84" s="14">
        <v>49.55937500000001</v>
      </c>
      <c r="E84" s="14">
        <v>51.4</v>
      </c>
      <c r="F84" s="5">
        <v>46.75</v>
      </c>
      <c r="H84" s="13"/>
      <c r="AC84" s="17"/>
      <c r="AD84" s="15"/>
    </row>
    <row r="85" spans="1:30" x14ac:dyDescent="0.25">
      <c r="A85" s="5">
        <v>84</v>
      </c>
      <c r="B85" s="13">
        <v>41357</v>
      </c>
      <c r="C85" s="5">
        <v>644</v>
      </c>
      <c r="D85" s="14">
        <v>49.685416666666676</v>
      </c>
      <c r="E85" s="14">
        <v>51.6</v>
      </c>
      <c r="F85" s="5">
        <v>46.739583333333336</v>
      </c>
      <c r="H85" s="13"/>
      <c r="AC85" s="17"/>
      <c r="AD85" s="15"/>
    </row>
    <row r="86" spans="1:30" x14ac:dyDescent="0.25">
      <c r="A86" s="5">
        <v>85</v>
      </c>
      <c r="B86" s="13">
        <v>41358</v>
      </c>
      <c r="C86" s="5">
        <v>640.21875</v>
      </c>
      <c r="D86" s="14">
        <v>49.716666666666661</v>
      </c>
      <c r="E86" s="14">
        <v>51.4</v>
      </c>
      <c r="F86" s="5">
        <v>47.458333333333336</v>
      </c>
      <c r="H86" s="13"/>
      <c r="AC86" s="17"/>
      <c r="AD86" s="15"/>
    </row>
    <row r="87" spans="1:30" x14ac:dyDescent="0.25">
      <c r="A87" s="5">
        <v>86</v>
      </c>
      <c r="B87" s="13">
        <v>41359</v>
      </c>
      <c r="C87" s="5">
        <v>633</v>
      </c>
      <c r="D87" s="14">
        <v>49.863541666666691</v>
      </c>
      <c r="E87" s="14">
        <v>51.8</v>
      </c>
      <c r="F87" s="5">
        <v>47.104166666666664</v>
      </c>
      <c r="H87" s="13"/>
      <c r="AC87" s="17"/>
      <c r="AD87" s="15"/>
    </row>
    <row r="88" spans="1:30" x14ac:dyDescent="0.25">
      <c r="A88" s="5">
        <v>87</v>
      </c>
      <c r="B88" s="13">
        <v>41360</v>
      </c>
      <c r="C88" s="5">
        <v>616.85416666666663</v>
      </c>
      <c r="D88" s="14">
        <v>49.954166666666701</v>
      </c>
      <c r="E88" s="14">
        <v>51.9</v>
      </c>
      <c r="F88" s="5">
        <v>46.75</v>
      </c>
      <c r="H88" s="13"/>
      <c r="AC88" s="17"/>
      <c r="AD88" s="19"/>
    </row>
    <row r="89" spans="1:30" x14ac:dyDescent="0.25">
      <c r="A89" s="5">
        <v>88</v>
      </c>
      <c r="B89" s="13">
        <v>41361</v>
      </c>
      <c r="C89" s="5">
        <v>604.52083333333337</v>
      </c>
      <c r="D89" s="14">
        <v>49.91770833333333</v>
      </c>
      <c r="E89" s="14">
        <v>51.1</v>
      </c>
      <c r="F89" s="5">
        <v>46.8125</v>
      </c>
      <c r="H89" s="13"/>
      <c r="AC89" s="17"/>
      <c r="AD89" s="19"/>
    </row>
    <row r="90" spans="1:30" x14ac:dyDescent="0.25">
      <c r="A90" s="5">
        <v>89</v>
      </c>
      <c r="B90" s="13">
        <v>41362</v>
      </c>
      <c r="C90" s="5">
        <v>604.26041666666663</v>
      </c>
      <c r="D90" s="14">
        <v>50.148958333333354</v>
      </c>
      <c r="E90" s="14">
        <v>52</v>
      </c>
      <c r="F90" s="5">
        <v>46.760416666666664</v>
      </c>
      <c r="H90" s="13"/>
      <c r="AC90" s="17"/>
      <c r="AD90" s="19"/>
    </row>
    <row r="91" spans="1:30" x14ac:dyDescent="0.25">
      <c r="A91" s="5">
        <v>90</v>
      </c>
      <c r="B91" s="13">
        <v>41363</v>
      </c>
      <c r="C91" s="5">
        <v>604.94791666666663</v>
      </c>
      <c r="D91" s="14">
        <v>50.376041666666652</v>
      </c>
      <c r="E91" s="14">
        <v>52.2</v>
      </c>
      <c r="F91" s="5">
        <v>46.75</v>
      </c>
      <c r="H91" s="13"/>
      <c r="AC91" s="17"/>
      <c r="AD91" s="19"/>
    </row>
    <row r="92" spans="1:30" x14ac:dyDescent="0.25">
      <c r="A92" s="5">
        <v>91</v>
      </c>
      <c r="B92" s="13">
        <v>41364</v>
      </c>
      <c r="C92" s="5">
        <v>605.55208333333337</v>
      </c>
      <c r="D92" s="14">
        <v>50.331250000000011</v>
      </c>
      <c r="E92" s="14">
        <v>52</v>
      </c>
      <c r="F92" s="5">
        <v>47.927083333333336</v>
      </c>
      <c r="H92" s="13"/>
      <c r="AC92" s="17"/>
      <c r="AD92" s="19"/>
    </row>
    <row r="93" spans="1:30" x14ac:dyDescent="0.25">
      <c r="A93" s="5">
        <v>92</v>
      </c>
      <c r="B93" s="13">
        <v>41365</v>
      </c>
      <c r="C93" s="5">
        <v>606.61458333333337</v>
      </c>
      <c r="D93" s="14">
        <v>50.314583333333339</v>
      </c>
      <c r="E93" s="14">
        <v>52.3</v>
      </c>
      <c r="F93" s="5">
        <v>47.78125</v>
      </c>
      <c r="H93" s="13"/>
      <c r="AC93" s="17"/>
      <c r="AD93" s="19"/>
    </row>
    <row r="94" spans="1:30" x14ac:dyDescent="0.25">
      <c r="A94" s="5">
        <v>93</v>
      </c>
      <c r="B94" s="13">
        <v>41366</v>
      </c>
      <c r="C94" s="5">
        <v>599.07291666666663</v>
      </c>
      <c r="D94" s="14">
        <v>50.258333333333319</v>
      </c>
      <c r="E94" s="14">
        <v>52.3</v>
      </c>
      <c r="F94" s="5">
        <v>48.260416666666664</v>
      </c>
      <c r="H94" s="13"/>
      <c r="AC94" s="17"/>
      <c r="AD94" s="19"/>
    </row>
    <row r="95" spans="1:30" x14ac:dyDescent="0.25">
      <c r="A95" s="5">
        <v>94</v>
      </c>
      <c r="B95" s="13">
        <v>41367</v>
      </c>
      <c r="C95" s="5">
        <v>603</v>
      </c>
      <c r="D95" s="14">
        <v>50.417708333333337</v>
      </c>
      <c r="E95" s="14">
        <v>52.4</v>
      </c>
      <c r="F95" s="5">
        <v>47.239583333333336</v>
      </c>
      <c r="H95" s="13"/>
      <c r="AC95" s="17"/>
      <c r="AD95" s="19"/>
    </row>
    <row r="96" spans="1:30" x14ac:dyDescent="0.25">
      <c r="A96" s="5">
        <v>95</v>
      </c>
      <c r="B96" s="13">
        <v>41368</v>
      </c>
      <c r="C96" s="5">
        <v>635.01041666666663</v>
      </c>
      <c r="D96" s="14">
        <v>50.202083333333327</v>
      </c>
      <c r="E96" s="14">
        <v>51.9</v>
      </c>
      <c r="F96" s="5">
        <v>46.6875</v>
      </c>
      <c r="H96" s="13"/>
      <c r="AC96" s="17"/>
      <c r="AD96" s="19"/>
    </row>
    <row r="97" spans="1:49" x14ac:dyDescent="0.25">
      <c r="A97" s="5">
        <v>96</v>
      </c>
      <c r="B97" s="13">
        <v>41369</v>
      </c>
      <c r="C97" s="5">
        <v>697.27083333333337</v>
      </c>
      <c r="D97" s="14">
        <v>50.080208333333331</v>
      </c>
      <c r="E97" s="14">
        <v>51.5</v>
      </c>
      <c r="F97" s="5">
        <v>46.708333333333336</v>
      </c>
      <c r="H97" s="13"/>
      <c r="N97" s="20"/>
      <c r="W97" s="20"/>
      <c r="AC97" s="23"/>
      <c r="AD97" s="22"/>
      <c r="AE97" s="20"/>
      <c r="AM97" s="20"/>
      <c r="AO97" s="20"/>
    </row>
    <row r="98" spans="1:49" x14ac:dyDescent="0.25">
      <c r="A98" s="5">
        <v>97</v>
      </c>
      <c r="B98" s="13">
        <v>41370</v>
      </c>
      <c r="C98" s="5">
        <v>696.83333333333337</v>
      </c>
      <c r="D98" s="14">
        <v>50.246875000000038</v>
      </c>
      <c r="E98" s="14">
        <v>52</v>
      </c>
      <c r="F98" s="5">
        <v>46.65625</v>
      </c>
      <c r="H98" s="13"/>
      <c r="AC98" s="17"/>
      <c r="AD98" s="19"/>
      <c r="AS98" s="4"/>
      <c r="AT98" s="4"/>
      <c r="AU98" s="6"/>
      <c r="AV98" s="4"/>
      <c r="AW98" s="4"/>
    </row>
    <row r="99" spans="1:49" x14ac:dyDescent="0.25">
      <c r="A99" s="5">
        <v>393</v>
      </c>
      <c r="B99" s="13">
        <v>41371</v>
      </c>
      <c r="C99" s="5">
        <v>686</v>
      </c>
      <c r="D99" s="14">
        <v>50.282291666666644</v>
      </c>
      <c r="E99" s="14">
        <v>52.1</v>
      </c>
      <c r="F99" s="5">
        <v>46.65625</v>
      </c>
      <c r="H99" s="13"/>
      <c r="AC99" s="17"/>
      <c r="AD99" s="19"/>
    </row>
    <row r="100" spans="1:49" x14ac:dyDescent="0.25">
      <c r="A100" s="5">
        <v>98</v>
      </c>
      <c r="B100" s="13">
        <v>41372</v>
      </c>
      <c r="C100" s="5">
        <v>684.94791666666663</v>
      </c>
      <c r="D100" s="14">
        <v>49.922916666666687</v>
      </c>
      <c r="E100" s="14">
        <v>50.9</v>
      </c>
      <c r="F100" s="5">
        <v>46.5625</v>
      </c>
      <c r="H100" s="13"/>
      <c r="AC100" s="17"/>
      <c r="AD100" s="19"/>
    </row>
    <row r="101" spans="1:49" x14ac:dyDescent="0.25">
      <c r="A101" s="5">
        <v>99</v>
      </c>
      <c r="B101" s="13">
        <v>41373</v>
      </c>
      <c r="C101" s="5">
        <v>688.83333333333337</v>
      </c>
      <c r="D101" s="14">
        <v>50.148958333333333</v>
      </c>
      <c r="E101" s="14">
        <v>52.6</v>
      </c>
      <c r="F101" s="5">
        <v>46.09375</v>
      </c>
      <c r="H101" s="13"/>
      <c r="AC101" s="17"/>
      <c r="AD101" s="19"/>
    </row>
    <row r="102" spans="1:49" x14ac:dyDescent="0.25">
      <c r="A102" s="5">
        <v>100</v>
      </c>
      <c r="B102" s="13">
        <v>41374</v>
      </c>
      <c r="C102" s="5">
        <v>686</v>
      </c>
      <c r="D102" s="14">
        <v>50.399999999999984</v>
      </c>
      <c r="E102" s="14">
        <v>52.3</v>
      </c>
      <c r="F102" s="5">
        <v>45.677083333333336</v>
      </c>
      <c r="H102" s="13"/>
      <c r="AC102" s="17"/>
      <c r="AD102" s="19"/>
    </row>
    <row r="103" spans="1:49" x14ac:dyDescent="0.25">
      <c r="A103" s="5">
        <v>101</v>
      </c>
      <c r="B103" s="13">
        <v>41375</v>
      </c>
      <c r="C103" s="5">
        <v>686</v>
      </c>
      <c r="D103" s="14">
        <v>50.61979166666665</v>
      </c>
      <c r="E103" s="14">
        <v>52.6</v>
      </c>
      <c r="F103" s="5">
        <v>46</v>
      </c>
      <c r="H103" s="13"/>
      <c r="AC103" s="17"/>
      <c r="AD103" s="19"/>
    </row>
    <row r="104" spans="1:49" x14ac:dyDescent="0.25">
      <c r="A104" s="5">
        <v>102</v>
      </c>
      <c r="B104" s="13">
        <v>41376</v>
      </c>
      <c r="C104" s="5">
        <v>791.76041666666663</v>
      </c>
      <c r="D104" s="14">
        <v>50.370833333333358</v>
      </c>
      <c r="E104" s="14">
        <v>52.6</v>
      </c>
      <c r="F104" s="5">
        <v>46.21875</v>
      </c>
      <c r="H104" s="13"/>
      <c r="AC104" s="17"/>
      <c r="AD104" s="19"/>
    </row>
    <row r="105" spans="1:49" x14ac:dyDescent="0.25">
      <c r="A105" s="5">
        <v>103</v>
      </c>
      <c r="B105" s="13">
        <v>41377</v>
      </c>
      <c r="C105" s="5">
        <v>987.46875</v>
      </c>
      <c r="D105" s="14">
        <v>50.159375000000004</v>
      </c>
      <c r="E105" s="14">
        <v>51.4</v>
      </c>
      <c r="F105" s="5">
        <v>47</v>
      </c>
      <c r="H105" s="13"/>
      <c r="AC105" s="17"/>
      <c r="AD105" s="19"/>
    </row>
    <row r="106" spans="1:49" x14ac:dyDescent="0.25">
      <c r="A106" s="5">
        <v>104</v>
      </c>
      <c r="B106" s="13">
        <v>41378</v>
      </c>
      <c r="C106" s="5">
        <v>989</v>
      </c>
      <c r="D106" s="14">
        <v>50.215624999999989</v>
      </c>
      <c r="E106" s="14">
        <v>51.7</v>
      </c>
      <c r="F106" s="5">
        <v>47.03125</v>
      </c>
      <c r="H106" s="13"/>
      <c r="AC106" s="17"/>
      <c r="AD106" s="19"/>
    </row>
    <row r="107" spans="1:49" x14ac:dyDescent="0.25">
      <c r="A107" s="5">
        <v>105</v>
      </c>
      <c r="B107" s="13">
        <v>41379</v>
      </c>
      <c r="C107" s="5">
        <v>991.1875</v>
      </c>
      <c r="D107" s="14">
        <v>50.156250000000007</v>
      </c>
      <c r="E107" s="14">
        <v>51.7</v>
      </c>
      <c r="F107" s="5">
        <v>47.177083333333336</v>
      </c>
      <c r="H107" s="13"/>
      <c r="AC107" s="17"/>
      <c r="AD107" s="19"/>
    </row>
    <row r="108" spans="1:49" x14ac:dyDescent="0.25">
      <c r="A108" s="5">
        <v>106</v>
      </c>
      <c r="B108" s="13">
        <v>41380</v>
      </c>
      <c r="C108" s="5">
        <v>989.36458333333337</v>
      </c>
      <c r="D108" s="14">
        <v>49.859374999999979</v>
      </c>
      <c r="E108" s="14">
        <v>51.1</v>
      </c>
      <c r="F108" s="5">
        <v>47.34375</v>
      </c>
      <c r="H108" s="13"/>
      <c r="AC108" s="17"/>
      <c r="AD108" s="19"/>
    </row>
    <row r="109" spans="1:49" x14ac:dyDescent="0.25">
      <c r="A109" s="5">
        <v>107</v>
      </c>
      <c r="B109" s="13">
        <v>41381</v>
      </c>
      <c r="C109" s="5">
        <v>990.48958333333337</v>
      </c>
      <c r="D109" s="14">
        <v>49.943749999999987</v>
      </c>
      <c r="E109" s="14">
        <v>51.6</v>
      </c>
      <c r="F109" s="5">
        <v>47.78125</v>
      </c>
      <c r="H109" s="13"/>
      <c r="AC109" s="17"/>
      <c r="AD109" s="19"/>
    </row>
    <row r="110" spans="1:49" x14ac:dyDescent="0.25">
      <c r="A110" s="5">
        <v>108</v>
      </c>
      <c r="B110" s="13">
        <v>41382</v>
      </c>
      <c r="C110" s="5">
        <v>1000.3125</v>
      </c>
      <c r="D110" s="14">
        <v>50.135416666666664</v>
      </c>
      <c r="E110" s="14">
        <v>51.6</v>
      </c>
      <c r="F110" s="5">
        <v>48.104166666666664</v>
      </c>
      <c r="H110" s="13"/>
      <c r="AC110" s="17"/>
      <c r="AD110" s="19"/>
    </row>
    <row r="111" spans="1:49" x14ac:dyDescent="0.25">
      <c r="A111" s="5">
        <v>109</v>
      </c>
      <c r="B111" s="13">
        <v>41383</v>
      </c>
      <c r="C111" s="5">
        <v>996.17708333333337</v>
      </c>
      <c r="D111" s="14">
        <v>50.295833333333313</v>
      </c>
      <c r="E111" s="14">
        <v>51.7</v>
      </c>
      <c r="F111" s="5">
        <v>48.510416666666664</v>
      </c>
      <c r="H111" s="13"/>
      <c r="AC111" s="17"/>
      <c r="AD111" s="19"/>
    </row>
    <row r="112" spans="1:49" x14ac:dyDescent="0.25">
      <c r="A112" s="5">
        <v>110</v>
      </c>
      <c r="B112" s="13">
        <v>41384</v>
      </c>
      <c r="C112" s="5">
        <v>996.91666666666663</v>
      </c>
      <c r="D112" s="14">
        <v>50.476041666666653</v>
      </c>
      <c r="E112" s="14">
        <v>52.1</v>
      </c>
      <c r="F112" s="5">
        <v>48.177083333333336</v>
      </c>
      <c r="H112" s="13"/>
      <c r="AC112" s="17"/>
      <c r="AD112" s="19"/>
    </row>
    <row r="113" spans="1:51" x14ac:dyDescent="0.25">
      <c r="A113" s="5">
        <v>111</v>
      </c>
      <c r="B113" s="13">
        <v>41385</v>
      </c>
      <c r="C113" s="5">
        <v>995</v>
      </c>
      <c r="D113" s="14">
        <v>50.57500000000001</v>
      </c>
      <c r="E113" s="14">
        <v>52.1</v>
      </c>
      <c r="F113" s="5">
        <v>48</v>
      </c>
      <c r="H113" s="13"/>
      <c r="AC113" s="17"/>
      <c r="AD113" s="19"/>
    </row>
    <row r="114" spans="1:51" x14ac:dyDescent="0.25">
      <c r="A114" s="5">
        <v>112</v>
      </c>
      <c r="B114" s="13">
        <v>41386</v>
      </c>
      <c r="C114" s="5">
        <v>996.97916666666663</v>
      </c>
      <c r="D114" s="14">
        <v>50.62187500000001</v>
      </c>
      <c r="E114" s="14">
        <v>52.1</v>
      </c>
      <c r="F114" s="5">
        <v>48.270833333333336</v>
      </c>
      <c r="H114" s="13"/>
      <c r="AC114" s="17"/>
      <c r="AD114" s="19"/>
    </row>
    <row r="115" spans="1:51" x14ac:dyDescent="0.25">
      <c r="A115" s="5">
        <v>113</v>
      </c>
      <c r="B115" s="13">
        <v>41387</v>
      </c>
      <c r="C115" s="5">
        <v>996.70833333333337</v>
      </c>
      <c r="D115" s="14">
        <v>50.625000000000007</v>
      </c>
      <c r="E115" s="14">
        <v>52.1</v>
      </c>
      <c r="F115" s="5">
        <v>48.5625</v>
      </c>
      <c r="H115" s="13"/>
      <c r="AC115" s="17"/>
      <c r="AD115" s="19"/>
    </row>
    <row r="116" spans="1:51" x14ac:dyDescent="0.25">
      <c r="A116" s="5">
        <v>114</v>
      </c>
      <c r="B116" s="13">
        <v>41388</v>
      </c>
      <c r="C116" s="5">
        <v>999.79166666666663</v>
      </c>
      <c r="D116" s="14">
        <v>50.681250000000006</v>
      </c>
      <c r="E116" s="14">
        <v>52.1</v>
      </c>
      <c r="F116" s="5">
        <v>48.416666666666664</v>
      </c>
      <c r="H116" s="13"/>
      <c r="AC116" s="17"/>
      <c r="AD116" s="19"/>
    </row>
    <row r="117" spans="1:51" x14ac:dyDescent="0.25">
      <c r="A117" s="26">
        <v>115</v>
      </c>
      <c r="B117" s="27">
        <v>41389</v>
      </c>
      <c r="C117" s="5">
        <v>1000.0416666666666</v>
      </c>
      <c r="D117" s="14">
        <v>50.710416666666674</v>
      </c>
      <c r="E117" s="14">
        <v>52.1</v>
      </c>
      <c r="F117" s="5">
        <v>48.84375</v>
      </c>
      <c r="H117" s="13"/>
      <c r="I117" s="29">
        <v>12</v>
      </c>
      <c r="J117" s="32">
        <v>4.9000000000000002E-2</v>
      </c>
      <c r="K117" s="33">
        <v>1.9990000000000001</v>
      </c>
      <c r="L117" s="29"/>
      <c r="M117" s="28">
        <v>0.08</v>
      </c>
      <c r="N117" s="32">
        <v>2.9000000000000001E-2</v>
      </c>
      <c r="O117" s="32">
        <v>4.9000000000000002E-2</v>
      </c>
      <c r="P117" s="28">
        <v>0.2</v>
      </c>
      <c r="Q117" s="28">
        <v>2.1</v>
      </c>
      <c r="R117" s="28">
        <v>2.2000000000000002</v>
      </c>
      <c r="S117" s="28">
        <v>13</v>
      </c>
      <c r="T117" s="28">
        <v>17</v>
      </c>
      <c r="U117" s="28">
        <v>220</v>
      </c>
      <c r="V117" s="29">
        <v>4.5</v>
      </c>
      <c r="W117" s="29">
        <v>0.94</v>
      </c>
      <c r="X117" s="30">
        <f>V117*2.497+W117*4.116</f>
        <v>15.10554</v>
      </c>
      <c r="Y117" s="29">
        <v>0.97</v>
      </c>
      <c r="Z117" s="29">
        <v>5.0999999999999996</v>
      </c>
      <c r="AA117" s="28">
        <v>15</v>
      </c>
      <c r="AB117" s="28">
        <v>18</v>
      </c>
      <c r="AC117" s="32">
        <v>4.9989999999999997</v>
      </c>
      <c r="AD117" s="32">
        <v>4.9989999999999997</v>
      </c>
      <c r="AE117" s="29">
        <v>4.0999999999999996</v>
      </c>
      <c r="AF117" s="31"/>
      <c r="AG117" s="29">
        <v>1.6</v>
      </c>
      <c r="AH117" s="29">
        <v>1.9</v>
      </c>
      <c r="AI117" s="29">
        <v>31</v>
      </c>
      <c r="AJ117" s="33">
        <v>0.499</v>
      </c>
      <c r="AK117" s="33">
        <v>0.499</v>
      </c>
      <c r="AL117" s="33">
        <v>0.19900000000000001</v>
      </c>
      <c r="AM117" s="33">
        <v>0.19900000000000001</v>
      </c>
      <c r="AN117" s="29">
        <v>1.4</v>
      </c>
      <c r="AO117" s="33">
        <v>0.499</v>
      </c>
      <c r="AP117" s="29"/>
      <c r="AQ117" s="33">
        <v>19.998999999999999</v>
      </c>
      <c r="AS117" s="5">
        <v>8.1</v>
      </c>
      <c r="AT117" s="5">
        <v>52</v>
      </c>
      <c r="AV117" s="5">
        <v>14.5</v>
      </c>
      <c r="AW117" s="5">
        <v>9.6</v>
      </c>
      <c r="AY117" s="5">
        <f>CONVERT(AW117, "C", "F")</f>
        <v>49.28</v>
      </c>
    </row>
    <row r="118" spans="1:51" x14ac:dyDescent="0.25">
      <c r="A118" s="5">
        <v>116</v>
      </c>
      <c r="B118" s="13">
        <v>41390</v>
      </c>
      <c r="C118" s="5">
        <v>1000.1354166666666</v>
      </c>
      <c r="D118" s="14">
        <v>50.75625000000003</v>
      </c>
      <c r="E118" s="14">
        <v>52.1</v>
      </c>
      <c r="F118" s="5">
        <v>48.864583333333336</v>
      </c>
      <c r="H118" s="13"/>
      <c r="AC118" s="17"/>
      <c r="AD118" s="19"/>
    </row>
    <row r="119" spans="1:51" x14ac:dyDescent="0.25">
      <c r="A119" s="5">
        <v>117</v>
      </c>
      <c r="B119" s="13">
        <v>41391</v>
      </c>
      <c r="C119" s="5">
        <v>1000.125</v>
      </c>
      <c r="D119" s="14">
        <v>50.894791666666656</v>
      </c>
      <c r="E119" s="14">
        <v>52.2</v>
      </c>
      <c r="F119" s="5">
        <v>48.791666666666664</v>
      </c>
      <c r="H119" s="13"/>
      <c r="AC119" s="17"/>
      <c r="AD119" s="19"/>
    </row>
    <row r="120" spans="1:51" x14ac:dyDescent="0.25">
      <c r="A120" s="5">
        <v>118</v>
      </c>
      <c r="B120" s="13">
        <v>41392</v>
      </c>
      <c r="C120" s="5">
        <v>1000</v>
      </c>
      <c r="D120" s="14">
        <v>51.010416666666657</v>
      </c>
      <c r="E120" s="14">
        <v>52.4</v>
      </c>
      <c r="F120" s="5">
        <v>48.875</v>
      </c>
      <c r="H120" s="13"/>
      <c r="AC120" s="17"/>
      <c r="AD120" s="19"/>
    </row>
    <row r="121" spans="1:51" x14ac:dyDescent="0.25">
      <c r="A121" s="5">
        <v>119</v>
      </c>
      <c r="B121" s="13">
        <v>41393</v>
      </c>
      <c r="C121" s="5">
        <v>1003.875</v>
      </c>
      <c r="D121" s="14">
        <v>51.197916666666657</v>
      </c>
      <c r="E121" s="14">
        <v>53.1</v>
      </c>
      <c r="F121" s="5">
        <v>48.8125</v>
      </c>
      <c r="H121" s="13"/>
      <c r="AC121" s="17"/>
      <c r="AD121" s="19"/>
    </row>
    <row r="122" spans="1:51" x14ac:dyDescent="0.25">
      <c r="A122" s="5">
        <v>120</v>
      </c>
      <c r="B122" s="13">
        <v>41394</v>
      </c>
      <c r="C122" s="5">
        <v>995.96875</v>
      </c>
      <c r="D122" s="14">
        <v>51.087499999999999</v>
      </c>
      <c r="E122" s="14">
        <v>52.4</v>
      </c>
      <c r="F122" s="5">
        <v>48.8125</v>
      </c>
      <c r="H122" s="13"/>
      <c r="AC122" s="17"/>
      <c r="AD122" s="19"/>
    </row>
    <row r="123" spans="1:51" x14ac:dyDescent="0.25">
      <c r="A123" s="5">
        <v>121</v>
      </c>
      <c r="B123" s="13">
        <v>41395</v>
      </c>
      <c r="C123" s="5">
        <v>948.625</v>
      </c>
      <c r="D123" s="14">
        <v>51.08229166666667</v>
      </c>
      <c r="E123" s="14">
        <v>52.4</v>
      </c>
      <c r="F123" s="5">
        <v>49</v>
      </c>
      <c r="H123" s="13"/>
      <c r="AC123" s="17"/>
      <c r="AD123" s="19"/>
    </row>
    <row r="124" spans="1:51" x14ac:dyDescent="0.25">
      <c r="A124" s="5">
        <v>122</v>
      </c>
      <c r="B124" s="13">
        <v>41396</v>
      </c>
      <c r="C124" s="5">
        <v>753.04166666666663</v>
      </c>
      <c r="D124" s="14">
        <v>51.546875000000007</v>
      </c>
      <c r="E124" s="14">
        <v>53.7</v>
      </c>
      <c r="F124" s="5">
        <v>49.4375</v>
      </c>
      <c r="H124" s="13"/>
      <c r="AC124" s="17"/>
      <c r="AD124" s="19"/>
    </row>
    <row r="125" spans="1:51" x14ac:dyDescent="0.25">
      <c r="A125" s="5">
        <v>123</v>
      </c>
      <c r="B125" s="13">
        <v>41397</v>
      </c>
      <c r="C125" s="5">
        <v>580.54166666666663</v>
      </c>
      <c r="D125" s="14">
        <v>52.05104166666667</v>
      </c>
      <c r="E125" s="14">
        <v>54.3</v>
      </c>
      <c r="F125" s="5">
        <v>49.65625</v>
      </c>
      <c r="H125" s="13"/>
      <c r="AC125" s="17"/>
      <c r="AD125" s="19"/>
    </row>
    <row r="126" spans="1:51" x14ac:dyDescent="0.25">
      <c r="A126" s="5">
        <v>124</v>
      </c>
      <c r="B126" s="13">
        <v>41398</v>
      </c>
      <c r="C126" s="5">
        <v>373.48958333333331</v>
      </c>
      <c r="D126" s="14">
        <v>53.022916666666681</v>
      </c>
      <c r="E126" s="14">
        <v>56.5</v>
      </c>
      <c r="F126" s="5">
        <v>52</v>
      </c>
      <c r="H126" s="13"/>
      <c r="AC126" s="17"/>
      <c r="AD126" s="19"/>
      <c r="AS126" s="4"/>
      <c r="AT126" s="4"/>
      <c r="AU126" s="6"/>
      <c r="AV126" s="4"/>
      <c r="AW126" s="4"/>
    </row>
    <row r="127" spans="1:51" x14ac:dyDescent="0.25">
      <c r="A127" s="5">
        <v>125</v>
      </c>
      <c r="B127" s="13">
        <v>41399</v>
      </c>
      <c r="C127" s="5">
        <v>248.98958333333334</v>
      </c>
      <c r="D127" s="14">
        <v>53.028125000000017</v>
      </c>
      <c r="E127" s="14">
        <v>55.8</v>
      </c>
      <c r="F127" s="5">
        <v>52.572916666666664</v>
      </c>
      <c r="H127" s="13"/>
      <c r="AC127" s="17"/>
      <c r="AD127" s="19"/>
    </row>
    <row r="128" spans="1:51" x14ac:dyDescent="0.25">
      <c r="A128" s="5">
        <v>126</v>
      </c>
      <c r="B128" s="13">
        <v>41400</v>
      </c>
      <c r="C128" s="5">
        <v>228.03125</v>
      </c>
      <c r="D128" s="14">
        <v>53.298958333333324</v>
      </c>
      <c r="E128" s="14">
        <v>55.6</v>
      </c>
      <c r="F128" s="5">
        <v>51.270833333333336</v>
      </c>
      <c r="H128" s="13"/>
      <c r="AC128" s="17"/>
      <c r="AD128" s="19"/>
    </row>
    <row r="129" spans="1:51" x14ac:dyDescent="0.25">
      <c r="A129" s="5">
        <v>127</v>
      </c>
      <c r="B129" s="13">
        <v>41401</v>
      </c>
      <c r="C129" s="5">
        <v>211.9375</v>
      </c>
      <c r="D129" s="14">
        <v>52.839583333333344</v>
      </c>
      <c r="E129" s="14">
        <v>54.3</v>
      </c>
      <c r="F129" s="5">
        <v>51.677083333333336</v>
      </c>
      <c r="H129" s="13"/>
      <c r="AC129" s="17"/>
      <c r="AD129" s="19"/>
    </row>
    <row r="130" spans="1:51" x14ac:dyDescent="0.25">
      <c r="A130" s="5">
        <v>128</v>
      </c>
      <c r="B130" s="13">
        <v>41402</v>
      </c>
      <c r="C130" s="5">
        <v>211</v>
      </c>
      <c r="D130" s="14">
        <v>53.017708333333331</v>
      </c>
      <c r="E130" s="14">
        <v>57.1</v>
      </c>
      <c r="F130" s="5">
        <v>48.541666666666664</v>
      </c>
      <c r="H130" s="13"/>
      <c r="AC130" s="17"/>
      <c r="AD130" s="19"/>
    </row>
    <row r="131" spans="1:51" x14ac:dyDescent="0.25">
      <c r="A131" s="5">
        <v>129</v>
      </c>
      <c r="B131" s="13">
        <v>41403</v>
      </c>
      <c r="C131" s="5">
        <v>214.45833333333334</v>
      </c>
      <c r="D131" s="14">
        <v>53.554166666666653</v>
      </c>
      <c r="E131" s="14">
        <v>56.9</v>
      </c>
      <c r="F131" s="5">
        <v>47.541666666666664</v>
      </c>
      <c r="H131" s="13"/>
      <c r="AC131" s="17"/>
      <c r="AD131" s="15"/>
    </row>
    <row r="132" spans="1:51" x14ac:dyDescent="0.25">
      <c r="A132" s="5">
        <v>130</v>
      </c>
      <c r="B132" s="13">
        <v>41404</v>
      </c>
      <c r="C132" s="5">
        <v>225.55208333333334</v>
      </c>
      <c r="D132" s="14">
        <v>53.769791666666691</v>
      </c>
      <c r="E132" s="14">
        <v>56.9</v>
      </c>
      <c r="F132" s="5">
        <v>47.59375</v>
      </c>
      <c r="H132" s="13"/>
      <c r="AC132" s="17"/>
      <c r="AD132" s="15"/>
    </row>
    <row r="133" spans="1:51" x14ac:dyDescent="0.25">
      <c r="A133" s="5">
        <v>131</v>
      </c>
      <c r="B133" s="13">
        <v>41405</v>
      </c>
      <c r="C133" s="5">
        <v>257.27083333333331</v>
      </c>
      <c r="D133" s="14">
        <v>54.028124999999996</v>
      </c>
      <c r="E133" s="14">
        <v>57.6</v>
      </c>
      <c r="F133" s="5">
        <v>47.583333333333336</v>
      </c>
      <c r="H133" s="13"/>
      <c r="AC133" s="17"/>
      <c r="AD133" s="15"/>
    </row>
    <row r="134" spans="1:51" x14ac:dyDescent="0.25">
      <c r="A134" s="5">
        <v>132</v>
      </c>
      <c r="B134" s="13">
        <v>41406</v>
      </c>
      <c r="C134" s="5">
        <v>255</v>
      </c>
      <c r="D134" s="14">
        <v>54.10833333333332</v>
      </c>
      <c r="E134" s="14">
        <v>57.7</v>
      </c>
      <c r="F134" s="5">
        <v>47.28125</v>
      </c>
      <c r="H134" s="13"/>
      <c r="AC134" s="17"/>
      <c r="AD134" s="15"/>
    </row>
    <row r="135" spans="1:51" x14ac:dyDescent="0.25">
      <c r="A135" s="5">
        <v>133</v>
      </c>
      <c r="B135" s="13">
        <v>41407</v>
      </c>
      <c r="C135" s="5">
        <v>257.27083333333331</v>
      </c>
      <c r="D135" s="14">
        <v>54.003125000000011</v>
      </c>
      <c r="E135" s="14">
        <v>57.3</v>
      </c>
      <c r="F135" s="5">
        <v>47.729166666666664</v>
      </c>
      <c r="H135" s="13"/>
      <c r="AC135" s="17"/>
      <c r="AD135" s="15"/>
    </row>
    <row r="136" spans="1:51" x14ac:dyDescent="0.25">
      <c r="A136" s="5">
        <v>134</v>
      </c>
      <c r="B136" s="13">
        <v>41408</v>
      </c>
      <c r="C136" s="5">
        <v>263.78125</v>
      </c>
      <c r="D136" s="14">
        <v>54.294791666666669</v>
      </c>
      <c r="E136" s="14">
        <v>57.8</v>
      </c>
      <c r="F136" s="5">
        <v>47.364583333333336</v>
      </c>
      <c r="H136" s="13"/>
      <c r="AC136" s="17"/>
      <c r="AD136" s="15"/>
    </row>
    <row r="137" spans="1:51" x14ac:dyDescent="0.25">
      <c r="A137" s="5">
        <v>135</v>
      </c>
      <c r="B137" s="13">
        <v>41409</v>
      </c>
      <c r="C137" s="5">
        <v>268.46875</v>
      </c>
      <c r="D137" s="14">
        <v>54.065624999999983</v>
      </c>
      <c r="E137" s="14">
        <v>57.3</v>
      </c>
      <c r="F137" s="5">
        <v>48.854166666666664</v>
      </c>
      <c r="H137" s="13"/>
      <c r="AC137" s="17"/>
      <c r="AD137" s="15"/>
    </row>
    <row r="138" spans="1:51" x14ac:dyDescent="0.25">
      <c r="A138" s="26">
        <v>136</v>
      </c>
      <c r="B138" s="27">
        <v>41410</v>
      </c>
      <c r="C138" s="5">
        <v>279.46875</v>
      </c>
      <c r="D138" s="14">
        <v>52.822916666666679</v>
      </c>
      <c r="E138" s="14">
        <v>54</v>
      </c>
      <c r="F138" s="5">
        <v>50.239583333333336</v>
      </c>
      <c r="H138" s="13"/>
      <c r="I138" s="32">
        <v>9.9990000000000006</v>
      </c>
      <c r="J138" s="32">
        <v>4.9000000000000002E-2</v>
      </c>
      <c r="K138" s="33">
        <v>1.9990000000000001</v>
      </c>
      <c r="L138" s="29"/>
      <c r="M138" s="28">
        <v>0.08</v>
      </c>
      <c r="N138" s="32">
        <v>2.9000000000000001E-2</v>
      </c>
      <c r="O138" s="32">
        <v>4.9000000000000002E-2</v>
      </c>
      <c r="P138" s="33">
        <v>0.19900000000000001</v>
      </c>
      <c r="Q138" s="28">
        <v>2.2000000000000002</v>
      </c>
      <c r="R138" s="28">
        <v>2.2000000000000002</v>
      </c>
      <c r="S138" s="28">
        <v>2</v>
      </c>
      <c r="T138" s="28">
        <v>4.5</v>
      </c>
      <c r="U138" s="28">
        <v>17</v>
      </c>
      <c r="V138" s="29">
        <v>4.3</v>
      </c>
      <c r="W138" s="29">
        <v>0.89</v>
      </c>
      <c r="X138" s="30">
        <f>V138*2.497+W138*4.116</f>
        <v>14.40034</v>
      </c>
      <c r="Y138" s="29">
        <v>0.82</v>
      </c>
      <c r="Z138" s="29">
        <v>5.4</v>
      </c>
      <c r="AA138" s="29">
        <v>15</v>
      </c>
      <c r="AB138" s="29">
        <v>19</v>
      </c>
      <c r="AC138" s="32">
        <v>4.9989999999999997</v>
      </c>
      <c r="AD138" s="32">
        <v>4.9989999999999997</v>
      </c>
      <c r="AE138" s="29">
        <v>4.4000000000000004</v>
      </c>
      <c r="AF138" s="31"/>
      <c r="AG138" s="29">
        <v>2.2000000000000002</v>
      </c>
      <c r="AH138" s="29">
        <v>1.8</v>
      </c>
      <c r="AI138" s="29">
        <v>54</v>
      </c>
      <c r="AJ138" s="33">
        <v>0.499</v>
      </c>
      <c r="AK138" s="29">
        <v>0.72</v>
      </c>
      <c r="AL138" s="33">
        <v>0.19900000000000001</v>
      </c>
      <c r="AM138" s="33">
        <v>0.19900000000000001</v>
      </c>
      <c r="AN138" s="29">
        <v>1.3</v>
      </c>
      <c r="AO138" s="33">
        <v>0.499</v>
      </c>
      <c r="AP138" s="29"/>
      <c r="AQ138" s="33">
        <v>19.998999999999999</v>
      </c>
      <c r="AS138" s="5">
        <v>7.2</v>
      </c>
      <c r="AT138" s="5">
        <v>59</v>
      </c>
      <c r="AV138" s="5">
        <v>12.6</v>
      </c>
      <c r="AW138" s="5">
        <v>10.8</v>
      </c>
      <c r="AY138" s="5">
        <f>CONVERT(AW138, "C", "F")</f>
        <v>51.44</v>
      </c>
    </row>
    <row r="139" spans="1:51" x14ac:dyDescent="0.25">
      <c r="A139" s="5">
        <v>137</v>
      </c>
      <c r="B139" s="13">
        <v>41411</v>
      </c>
      <c r="C139" s="5">
        <v>316.29166666666669</v>
      </c>
      <c r="D139" s="14">
        <v>53.420833333333341</v>
      </c>
      <c r="E139" s="14">
        <v>56.6</v>
      </c>
      <c r="F139" s="5">
        <v>49.09375</v>
      </c>
      <c r="H139" s="13"/>
      <c r="AC139" s="17"/>
      <c r="AD139" s="15"/>
    </row>
    <row r="140" spans="1:51" x14ac:dyDescent="0.25">
      <c r="A140" s="5">
        <v>138</v>
      </c>
      <c r="B140" s="13">
        <v>41412</v>
      </c>
      <c r="C140" s="5">
        <v>417.84375</v>
      </c>
      <c r="D140" s="14">
        <v>52.820833333333326</v>
      </c>
      <c r="E140" s="14">
        <v>55.4</v>
      </c>
      <c r="F140" s="5">
        <v>48.90625</v>
      </c>
      <c r="H140" s="13"/>
      <c r="AC140" s="17"/>
      <c r="AD140" s="15"/>
    </row>
    <row r="141" spans="1:51" x14ac:dyDescent="0.25">
      <c r="A141" s="5">
        <v>139</v>
      </c>
      <c r="B141" s="13">
        <v>41413</v>
      </c>
      <c r="C141" s="5">
        <v>420.78125</v>
      </c>
      <c r="D141" s="14">
        <v>53.092708333333348</v>
      </c>
      <c r="E141" s="14">
        <v>55.9</v>
      </c>
      <c r="F141" s="5">
        <v>47.135416666666664</v>
      </c>
      <c r="H141" s="13"/>
      <c r="AC141" s="17"/>
      <c r="AD141" s="15"/>
    </row>
    <row r="142" spans="1:51" x14ac:dyDescent="0.25">
      <c r="A142" s="5">
        <v>140</v>
      </c>
      <c r="B142" s="13">
        <v>41414</v>
      </c>
      <c r="C142" s="5">
        <v>425.17708333333331</v>
      </c>
      <c r="D142" s="14">
        <v>53.353125000000006</v>
      </c>
      <c r="E142" s="14">
        <v>56.4</v>
      </c>
      <c r="F142" s="5">
        <v>46.916666666666664</v>
      </c>
      <c r="H142" s="13"/>
      <c r="AC142" s="17"/>
      <c r="AD142" s="15"/>
    </row>
    <row r="143" spans="1:51" x14ac:dyDescent="0.25">
      <c r="A143" s="5">
        <v>141</v>
      </c>
      <c r="B143" s="13">
        <v>41415</v>
      </c>
      <c r="C143" s="5">
        <v>421.54166666666669</v>
      </c>
      <c r="D143" s="14">
        <v>53.286458333333343</v>
      </c>
      <c r="E143" s="14">
        <v>56</v>
      </c>
      <c r="F143" s="5">
        <v>48.666666666666664</v>
      </c>
      <c r="H143" s="13"/>
      <c r="AC143" s="17"/>
      <c r="AD143" s="15"/>
    </row>
    <row r="144" spans="1:51" x14ac:dyDescent="0.25">
      <c r="A144" s="5">
        <v>142</v>
      </c>
      <c r="B144" s="13">
        <v>41416</v>
      </c>
      <c r="C144" s="5">
        <v>420</v>
      </c>
      <c r="D144" s="14">
        <v>52.763541666666661</v>
      </c>
      <c r="E144" s="14">
        <v>55.3</v>
      </c>
      <c r="F144" s="5">
        <v>46.8125</v>
      </c>
      <c r="H144" s="13"/>
      <c r="AC144" s="17"/>
      <c r="AD144" s="15"/>
    </row>
    <row r="145" spans="1:30" x14ac:dyDescent="0.25">
      <c r="A145" s="5">
        <v>143</v>
      </c>
      <c r="B145" s="13">
        <v>41417</v>
      </c>
      <c r="C145" s="5">
        <v>420.375</v>
      </c>
      <c r="D145" s="14">
        <v>52.766666666666659</v>
      </c>
      <c r="E145" s="14">
        <v>55.4</v>
      </c>
      <c r="F145" s="5">
        <v>46.604166666666664</v>
      </c>
      <c r="H145" s="13"/>
      <c r="AC145" s="17"/>
      <c r="AD145" s="15"/>
    </row>
    <row r="146" spans="1:30" x14ac:dyDescent="0.25">
      <c r="A146" s="5">
        <v>144</v>
      </c>
      <c r="B146" s="13">
        <v>41418</v>
      </c>
      <c r="C146" s="5">
        <v>422.16666666666669</v>
      </c>
      <c r="D146" s="14">
        <v>53.05104166666667</v>
      </c>
      <c r="E146" s="14">
        <v>55.5</v>
      </c>
      <c r="F146" s="5">
        <v>46.510416666666664</v>
      </c>
      <c r="H146" s="13"/>
      <c r="AC146" s="17"/>
      <c r="AD146" s="15"/>
    </row>
    <row r="147" spans="1:30" x14ac:dyDescent="0.25">
      <c r="A147" s="5">
        <v>145</v>
      </c>
      <c r="B147" s="13">
        <v>41419</v>
      </c>
      <c r="C147" s="5">
        <v>424.80208333333331</v>
      </c>
      <c r="D147" s="14">
        <v>53.131250000000016</v>
      </c>
      <c r="E147" s="14">
        <v>55.6</v>
      </c>
      <c r="F147" s="5">
        <v>46.989583333333336</v>
      </c>
      <c r="H147" s="13"/>
      <c r="AC147" s="17"/>
      <c r="AD147" s="15"/>
    </row>
    <row r="148" spans="1:30" x14ac:dyDescent="0.25">
      <c r="A148" s="5">
        <v>146</v>
      </c>
      <c r="B148" s="13">
        <v>41420</v>
      </c>
      <c r="C148" s="5">
        <v>420.83333333333331</v>
      </c>
      <c r="D148" s="14">
        <v>53.232291666666647</v>
      </c>
      <c r="E148" s="14">
        <v>55.9</v>
      </c>
      <c r="F148" s="5">
        <v>46.78125</v>
      </c>
      <c r="H148" s="13"/>
      <c r="AC148" s="17"/>
      <c r="AD148" s="15"/>
    </row>
    <row r="149" spans="1:30" x14ac:dyDescent="0.25">
      <c r="A149" s="5">
        <v>147</v>
      </c>
      <c r="B149" s="13">
        <v>41421</v>
      </c>
      <c r="C149" s="5">
        <v>422.27083333333331</v>
      </c>
      <c r="D149" s="14">
        <v>53.008333333333333</v>
      </c>
      <c r="E149" s="14">
        <v>54.8</v>
      </c>
      <c r="F149" s="5">
        <v>46.958333333333336</v>
      </c>
      <c r="H149" s="13"/>
      <c r="AC149" s="17"/>
      <c r="AD149" s="15"/>
    </row>
    <row r="150" spans="1:30" x14ac:dyDescent="0.25">
      <c r="A150" s="5">
        <v>148</v>
      </c>
      <c r="B150" s="13">
        <v>41422</v>
      </c>
      <c r="C150" s="5">
        <v>423.33333333333331</v>
      </c>
      <c r="D150" s="14">
        <v>53.665625000000006</v>
      </c>
      <c r="E150" s="14">
        <v>56.4</v>
      </c>
      <c r="F150" s="5">
        <v>46.958333333333336</v>
      </c>
      <c r="H150" s="13"/>
      <c r="AC150" s="17"/>
      <c r="AD150" s="15"/>
    </row>
    <row r="151" spans="1:30" x14ac:dyDescent="0.25">
      <c r="A151" s="5">
        <v>149</v>
      </c>
      <c r="B151" s="13">
        <v>41423</v>
      </c>
      <c r="C151" s="5">
        <v>388.8125</v>
      </c>
      <c r="D151" s="14">
        <v>53.88645833333333</v>
      </c>
      <c r="E151" s="14">
        <v>57</v>
      </c>
      <c r="F151" s="5">
        <v>48.177083333333336</v>
      </c>
      <c r="H151" s="13"/>
      <c r="AC151" s="17"/>
      <c r="AD151" s="15"/>
    </row>
    <row r="152" spans="1:30" x14ac:dyDescent="0.25">
      <c r="A152" s="5">
        <v>150</v>
      </c>
      <c r="B152" s="13">
        <v>41424</v>
      </c>
      <c r="C152" s="5">
        <v>347.08333333333331</v>
      </c>
      <c r="D152" s="14">
        <v>54.043749999999989</v>
      </c>
      <c r="E152" s="14">
        <v>57.1</v>
      </c>
      <c r="F152" s="5">
        <v>46.770833333333336</v>
      </c>
      <c r="H152" s="13"/>
      <c r="AC152" s="17"/>
      <c r="AD152" s="15"/>
    </row>
    <row r="153" spans="1:30" x14ac:dyDescent="0.25">
      <c r="A153" s="5">
        <v>151</v>
      </c>
      <c r="B153" s="13">
        <v>41425</v>
      </c>
      <c r="C153" s="5">
        <v>346.875</v>
      </c>
      <c r="D153" s="14">
        <v>53.990624999999987</v>
      </c>
      <c r="E153" s="14">
        <v>56.9</v>
      </c>
      <c r="F153" s="5">
        <v>48.072916666666664</v>
      </c>
      <c r="H153" s="13"/>
      <c r="AC153" s="17"/>
      <c r="AD153" s="15"/>
    </row>
    <row r="154" spans="1:30" x14ac:dyDescent="0.25">
      <c r="A154" s="5">
        <v>152</v>
      </c>
      <c r="B154" s="13">
        <v>41426</v>
      </c>
      <c r="C154" s="5">
        <v>347</v>
      </c>
      <c r="D154" s="14">
        <v>54.15104166666665</v>
      </c>
      <c r="E154" s="14">
        <v>57.1</v>
      </c>
      <c r="F154" s="5">
        <v>47.510416666666664</v>
      </c>
      <c r="H154" s="13"/>
      <c r="AC154" s="17"/>
      <c r="AD154" s="15"/>
    </row>
    <row r="155" spans="1:30" x14ac:dyDescent="0.25">
      <c r="A155" s="5">
        <v>153</v>
      </c>
      <c r="B155" s="13">
        <v>41427</v>
      </c>
      <c r="C155" s="5">
        <v>347</v>
      </c>
      <c r="D155" s="14">
        <v>54.361458333333339</v>
      </c>
      <c r="E155" s="14">
        <v>57.4</v>
      </c>
      <c r="F155" s="5">
        <v>47.21875</v>
      </c>
      <c r="H155" s="13"/>
      <c r="AC155" s="17"/>
      <c r="AD155" s="15"/>
    </row>
    <row r="156" spans="1:30" x14ac:dyDescent="0.25">
      <c r="A156" s="5">
        <v>154</v>
      </c>
      <c r="B156" s="13">
        <v>41428</v>
      </c>
      <c r="C156" s="5">
        <v>347.10416666666669</v>
      </c>
      <c r="D156" s="14">
        <v>54.411458333333336</v>
      </c>
      <c r="E156" s="14">
        <v>57.1</v>
      </c>
      <c r="F156" s="5">
        <v>47.239583333333336</v>
      </c>
      <c r="H156" s="13"/>
      <c r="AC156" s="17"/>
      <c r="AD156" s="19"/>
    </row>
    <row r="157" spans="1:30" x14ac:dyDescent="0.25">
      <c r="A157" s="5">
        <v>155</v>
      </c>
      <c r="B157" s="13">
        <v>41429</v>
      </c>
      <c r="C157" s="5">
        <v>349.625</v>
      </c>
      <c r="D157" s="14">
        <v>54.593749999999993</v>
      </c>
      <c r="E157" s="14">
        <v>57.5</v>
      </c>
      <c r="F157" s="5">
        <v>46.260416666666664</v>
      </c>
      <c r="H157" s="13"/>
      <c r="AC157" s="17"/>
      <c r="AD157" s="19"/>
    </row>
    <row r="158" spans="1:30" x14ac:dyDescent="0.25">
      <c r="A158" s="5">
        <v>156</v>
      </c>
      <c r="B158" s="13">
        <v>41430</v>
      </c>
      <c r="C158" s="5">
        <v>356.82291666666669</v>
      </c>
      <c r="D158" s="14">
        <v>54.365624999999987</v>
      </c>
      <c r="E158" s="14">
        <v>57.1</v>
      </c>
      <c r="F158" s="5">
        <v>46.197916666666664</v>
      </c>
      <c r="H158" s="13"/>
      <c r="AC158" s="17"/>
      <c r="AD158" s="19"/>
    </row>
    <row r="159" spans="1:30" x14ac:dyDescent="0.25">
      <c r="A159" s="5">
        <v>157</v>
      </c>
      <c r="B159" s="13">
        <v>41431</v>
      </c>
      <c r="C159" s="5">
        <v>369.45833333333331</v>
      </c>
      <c r="D159" s="14">
        <v>54.438541666666673</v>
      </c>
      <c r="E159" s="14">
        <v>57.4</v>
      </c>
      <c r="F159" s="5">
        <v>45.760416666666664</v>
      </c>
      <c r="H159" s="13"/>
      <c r="AC159" s="17"/>
      <c r="AD159" s="19"/>
    </row>
    <row r="160" spans="1:30" x14ac:dyDescent="0.25">
      <c r="A160" s="5">
        <v>158</v>
      </c>
      <c r="B160" s="13">
        <v>41432</v>
      </c>
      <c r="C160" s="5">
        <v>370.51041666666669</v>
      </c>
      <c r="D160" s="14">
        <v>54.590624999999982</v>
      </c>
      <c r="E160" s="14">
        <v>57.6</v>
      </c>
      <c r="F160" s="5">
        <v>46.572916666666664</v>
      </c>
      <c r="H160" s="13"/>
      <c r="AC160" s="17"/>
      <c r="AD160" s="19"/>
    </row>
    <row r="161" spans="1:51" x14ac:dyDescent="0.25">
      <c r="A161" s="5">
        <v>159</v>
      </c>
      <c r="B161" s="13">
        <v>41433</v>
      </c>
      <c r="C161" s="5">
        <v>372.07291666666669</v>
      </c>
      <c r="D161" s="14">
        <v>55.116666666666674</v>
      </c>
      <c r="E161" s="14">
        <v>58.4</v>
      </c>
      <c r="F161" s="5">
        <v>45.729166666666664</v>
      </c>
      <c r="H161" s="13"/>
      <c r="AC161" s="17"/>
      <c r="AD161" s="19"/>
    </row>
    <row r="162" spans="1:51" x14ac:dyDescent="0.25">
      <c r="A162" s="5">
        <v>160</v>
      </c>
      <c r="B162" s="13">
        <v>41434</v>
      </c>
      <c r="C162" s="5">
        <v>357.27083333333331</v>
      </c>
      <c r="D162" s="14">
        <v>54.80104166666667</v>
      </c>
      <c r="E162" s="14">
        <v>57.5</v>
      </c>
      <c r="F162" s="5">
        <v>45.604166666666664</v>
      </c>
      <c r="H162" s="13"/>
      <c r="W162" s="17"/>
      <c r="Y162" s="17"/>
      <c r="AC162" s="17"/>
      <c r="AD162" s="19"/>
      <c r="AS162" s="4"/>
      <c r="AT162" s="4"/>
      <c r="AU162" s="6"/>
      <c r="AV162" s="4"/>
      <c r="AW162" s="4"/>
    </row>
    <row r="163" spans="1:51" x14ac:dyDescent="0.25">
      <c r="A163" s="5">
        <v>161</v>
      </c>
      <c r="B163" s="13">
        <v>41435</v>
      </c>
      <c r="C163" s="5">
        <v>363.36458333333331</v>
      </c>
      <c r="D163" s="14">
        <v>54.440624999999983</v>
      </c>
      <c r="E163" s="14">
        <v>57.4</v>
      </c>
      <c r="F163" s="5">
        <v>45.635416666666664</v>
      </c>
      <c r="H163" s="13"/>
      <c r="AC163" s="17"/>
      <c r="AD163" s="19"/>
    </row>
    <row r="164" spans="1:51" x14ac:dyDescent="0.25">
      <c r="A164" s="5">
        <v>162</v>
      </c>
      <c r="B164" s="13">
        <v>41436</v>
      </c>
      <c r="C164" s="5">
        <v>363.46875</v>
      </c>
      <c r="D164" s="14">
        <v>54.572916666666679</v>
      </c>
      <c r="E164" s="14">
        <v>58.1</v>
      </c>
      <c r="F164" s="5">
        <v>45.895833333333336</v>
      </c>
      <c r="H164" s="13"/>
      <c r="AC164" s="17"/>
      <c r="AD164" s="19"/>
    </row>
    <row r="165" spans="1:51" x14ac:dyDescent="0.25">
      <c r="A165" s="5">
        <v>163</v>
      </c>
      <c r="B165" s="13">
        <v>41437</v>
      </c>
      <c r="C165" s="5">
        <v>361.03125</v>
      </c>
      <c r="D165" s="14">
        <v>54.555208333333326</v>
      </c>
      <c r="E165" s="14">
        <v>57.6</v>
      </c>
      <c r="F165" s="5">
        <v>45.75</v>
      </c>
      <c r="H165" s="13"/>
      <c r="AC165" s="17"/>
      <c r="AD165" s="15"/>
    </row>
    <row r="166" spans="1:51" x14ac:dyDescent="0.25">
      <c r="A166" s="5">
        <v>164</v>
      </c>
      <c r="B166" s="13">
        <v>41438</v>
      </c>
      <c r="C166" s="5">
        <v>359</v>
      </c>
      <c r="D166" s="14">
        <v>54.394791666666634</v>
      </c>
      <c r="E166" s="14">
        <v>57.6</v>
      </c>
      <c r="F166" s="5">
        <v>46.260416666666664</v>
      </c>
      <c r="H166" s="13"/>
      <c r="I166" s="32">
        <v>9.9990000000000006</v>
      </c>
      <c r="J166" s="5">
        <v>7.0000000000000007E-2</v>
      </c>
      <c r="K166" s="33">
        <v>1.9990000000000001</v>
      </c>
      <c r="M166" s="5">
        <v>0.06</v>
      </c>
      <c r="N166" s="5">
        <v>0.03</v>
      </c>
      <c r="O166" s="32">
        <v>4.9000000000000002E-2</v>
      </c>
      <c r="P166" s="5">
        <v>0.2</v>
      </c>
      <c r="Q166" s="5">
        <v>2.2999999999999998</v>
      </c>
      <c r="R166" s="5">
        <v>2.1</v>
      </c>
      <c r="S166" s="5">
        <v>2</v>
      </c>
      <c r="U166" s="5">
        <v>4.5</v>
      </c>
      <c r="V166" s="5">
        <v>4.7</v>
      </c>
      <c r="W166" s="5">
        <v>0.98</v>
      </c>
      <c r="X166" s="30">
        <f>V166*2.497+W166*4.116</f>
        <v>15.769579999999998</v>
      </c>
      <c r="Y166" s="5">
        <v>0.91</v>
      </c>
      <c r="Z166" s="5">
        <v>5.6</v>
      </c>
      <c r="AA166" s="5">
        <v>15</v>
      </c>
      <c r="AB166" s="5">
        <v>19</v>
      </c>
      <c r="AC166" s="32">
        <v>4.9989999999999997</v>
      </c>
      <c r="AD166" s="32">
        <v>4.9989999999999997</v>
      </c>
      <c r="AE166" s="5">
        <v>4.3</v>
      </c>
      <c r="AG166" s="5">
        <v>2.9</v>
      </c>
      <c r="AH166" s="5">
        <v>2</v>
      </c>
      <c r="AI166" s="5">
        <v>39</v>
      </c>
      <c r="AJ166" s="33">
        <v>0.499</v>
      </c>
      <c r="AK166" s="5">
        <v>0.85</v>
      </c>
      <c r="AL166" s="33">
        <v>0.19900000000000001</v>
      </c>
      <c r="AM166" s="33">
        <v>0.19900000000000001</v>
      </c>
      <c r="AN166" s="5">
        <v>1.5</v>
      </c>
      <c r="AO166" s="33">
        <v>0.499</v>
      </c>
      <c r="AQ166" s="33">
        <v>19.998999999999999</v>
      </c>
      <c r="AS166" s="33">
        <v>6.8</v>
      </c>
      <c r="AT166" s="5">
        <v>54</v>
      </c>
      <c r="AV166" s="5">
        <v>12.7</v>
      </c>
      <c r="AW166" s="5">
        <v>10.9</v>
      </c>
      <c r="AY166" s="5">
        <f>CONVERT(AW166, "C", "F")</f>
        <v>51.620000000000005</v>
      </c>
    </row>
    <row r="167" spans="1:51" x14ac:dyDescent="0.25">
      <c r="A167" s="5">
        <v>165</v>
      </c>
      <c r="B167" s="13">
        <v>41439</v>
      </c>
      <c r="C167" s="5">
        <v>361.77083333333331</v>
      </c>
      <c r="D167" s="14">
        <v>54.536458333333321</v>
      </c>
      <c r="E167" s="14">
        <v>57.7</v>
      </c>
      <c r="F167" s="5">
        <v>47.583333333333336</v>
      </c>
      <c r="H167" s="13"/>
      <c r="AD167" s="15"/>
    </row>
    <row r="168" spans="1:51" x14ac:dyDescent="0.25">
      <c r="A168" s="5">
        <v>166</v>
      </c>
      <c r="B168" s="13">
        <v>41440</v>
      </c>
      <c r="C168" s="5">
        <v>358.4375</v>
      </c>
      <c r="D168" s="14">
        <v>54.481249999999982</v>
      </c>
      <c r="E168" s="14">
        <v>57.8</v>
      </c>
      <c r="F168" s="5">
        <v>46.354166666666664</v>
      </c>
      <c r="H168" s="13"/>
      <c r="AD168" s="15"/>
    </row>
    <row r="169" spans="1:51" x14ac:dyDescent="0.25">
      <c r="A169" s="5">
        <v>167</v>
      </c>
      <c r="B169" s="13">
        <v>41441</v>
      </c>
      <c r="C169" s="5">
        <v>359</v>
      </c>
      <c r="D169" s="14">
        <v>54.737500000000004</v>
      </c>
      <c r="E169" s="14">
        <v>57.9</v>
      </c>
      <c r="F169" s="5">
        <v>45.65625</v>
      </c>
      <c r="H169" s="13"/>
      <c r="AD169" s="15"/>
    </row>
    <row r="170" spans="1:51" x14ac:dyDescent="0.25">
      <c r="A170" s="5">
        <v>168</v>
      </c>
      <c r="B170" s="13">
        <v>41442</v>
      </c>
      <c r="C170" s="5">
        <v>366.5</v>
      </c>
      <c r="D170" s="14">
        <v>54.745833333333366</v>
      </c>
      <c r="E170" s="14">
        <v>57.5</v>
      </c>
      <c r="F170" s="5">
        <v>45.3125</v>
      </c>
      <c r="H170" s="13"/>
      <c r="AD170" s="15"/>
    </row>
    <row r="171" spans="1:51" x14ac:dyDescent="0.25">
      <c r="A171" s="5">
        <v>169</v>
      </c>
      <c r="B171" s="13">
        <v>41443</v>
      </c>
      <c r="C171" s="5">
        <v>376.26041666666669</v>
      </c>
      <c r="D171" s="14">
        <v>54.656250000000021</v>
      </c>
      <c r="E171" s="14">
        <v>57.8</v>
      </c>
      <c r="F171" s="5">
        <v>45.145833333333336</v>
      </c>
      <c r="H171" s="13"/>
      <c r="AD171" s="15"/>
    </row>
    <row r="172" spans="1:51" x14ac:dyDescent="0.25">
      <c r="A172" s="5">
        <v>170</v>
      </c>
      <c r="B172" s="13">
        <v>41444</v>
      </c>
      <c r="C172" s="5">
        <v>377.375</v>
      </c>
      <c r="D172" s="14">
        <v>54.605208333333337</v>
      </c>
      <c r="E172" s="14">
        <v>57.4</v>
      </c>
      <c r="F172" s="5">
        <v>45.489583333333336</v>
      </c>
      <c r="H172" s="13"/>
      <c r="AD172" s="15"/>
    </row>
    <row r="173" spans="1:51" x14ac:dyDescent="0.25">
      <c r="A173" s="5">
        <v>171</v>
      </c>
      <c r="B173" s="13">
        <v>41445</v>
      </c>
      <c r="C173" s="5">
        <v>376.13541666666669</v>
      </c>
      <c r="D173" s="14">
        <v>54.668749999999989</v>
      </c>
      <c r="E173" s="14">
        <v>57.7</v>
      </c>
      <c r="F173" s="5">
        <v>45.197916666666664</v>
      </c>
      <c r="H173" s="13"/>
      <c r="AD173" s="15"/>
    </row>
    <row r="174" spans="1:51" x14ac:dyDescent="0.25">
      <c r="A174" s="5">
        <v>172</v>
      </c>
      <c r="B174" s="13">
        <v>41446</v>
      </c>
      <c r="C174" s="5">
        <v>376.40625</v>
      </c>
      <c r="D174" s="14">
        <v>54.799999999999962</v>
      </c>
      <c r="E174" s="14">
        <v>57.7</v>
      </c>
      <c r="F174" s="5">
        <v>45.708333333333336</v>
      </c>
      <c r="H174" s="13"/>
      <c r="AD174" s="15"/>
    </row>
    <row r="175" spans="1:51" x14ac:dyDescent="0.25">
      <c r="A175" s="5">
        <v>173</v>
      </c>
      <c r="B175" s="13">
        <v>41447</v>
      </c>
      <c r="C175" s="5">
        <v>375.52083333333331</v>
      </c>
      <c r="D175" s="14">
        <v>54.944791666666681</v>
      </c>
      <c r="E175" s="14">
        <v>57.9</v>
      </c>
      <c r="F175" s="5">
        <v>44.958333333333336</v>
      </c>
      <c r="H175" s="13"/>
      <c r="AD175" s="15"/>
    </row>
    <row r="176" spans="1:51" x14ac:dyDescent="0.25">
      <c r="A176" s="5">
        <v>174</v>
      </c>
      <c r="B176" s="13">
        <v>41448</v>
      </c>
      <c r="C176" s="5">
        <v>376</v>
      </c>
      <c r="D176" s="14">
        <v>54.60520833333333</v>
      </c>
      <c r="E176" s="14">
        <v>56.5</v>
      </c>
      <c r="F176" s="5">
        <v>44.71875</v>
      </c>
      <c r="H176" s="13"/>
      <c r="AD176" s="15"/>
    </row>
    <row r="177" spans="1:30" x14ac:dyDescent="0.25">
      <c r="A177" s="5">
        <v>175</v>
      </c>
      <c r="B177" s="13">
        <v>41449</v>
      </c>
      <c r="C177" s="5">
        <v>375.6875</v>
      </c>
      <c r="D177" s="14">
        <v>54.58124999999999</v>
      </c>
      <c r="E177" s="14">
        <v>69.3</v>
      </c>
      <c r="F177" s="5">
        <v>43.989583333333336</v>
      </c>
      <c r="H177" s="13"/>
      <c r="AD177" s="15"/>
    </row>
    <row r="178" spans="1:30" x14ac:dyDescent="0.25">
      <c r="A178" s="5">
        <v>176</v>
      </c>
      <c r="B178" s="13">
        <v>41450</v>
      </c>
      <c r="C178" s="5">
        <v>375.85416666666669</v>
      </c>
      <c r="D178" s="14">
        <v>55.507291666666653</v>
      </c>
      <c r="E178" s="14">
        <v>58.5</v>
      </c>
      <c r="F178" s="5">
        <v>45.125</v>
      </c>
      <c r="H178" s="13"/>
      <c r="AD178" s="15"/>
    </row>
    <row r="179" spans="1:30" x14ac:dyDescent="0.25">
      <c r="A179" s="5">
        <v>177</v>
      </c>
      <c r="B179" s="13">
        <v>41451</v>
      </c>
      <c r="C179" s="5">
        <v>375.60416666666669</v>
      </c>
      <c r="D179" s="14">
        <v>55.636458333333337</v>
      </c>
      <c r="E179" s="14">
        <v>59.1</v>
      </c>
      <c r="F179" s="5">
        <v>43.802083333333336</v>
      </c>
      <c r="H179" s="13"/>
      <c r="AD179" s="15"/>
    </row>
    <row r="180" spans="1:30" x14ac:dyDescent="0.25">
      <c r="A180" s="5">
        <v>178</v>
      </c>
      <c r="B180" s="13">
        <v>41452</v>
      </c>
      <c r="C180" s="5">
        <v>378.8125</v>
      </c>
      <c r="D180" s="14">
        <v>55.853125000000027</v>
      </c>
      <c r="E180" s="14">
        <v>59</v>
      </c>
      <c r="F180" s="5">
        <v>44.083333333333336</v>
      </c>
      <c r="H180" s="13"/>
      <c r="AD180" s="15"/>
    </row>
    <row r="181" spans="1:30" x14ac:dyDescent="0.25">
      <c r="A181" s="5">
        <v>179</v>
      </c>
      <c r="B181" s="13">
        <v>41453</v>
      </c>
      <c r="C181" s="5">
        <v>396.92708333333331</v>
      </c>
      <c r="D181" s="14">
        <v>55.929166666666639</v>
      </c>
      <c r="E181" s="14">
        <v>59.3</v>
      </c>
      <c r="F181" s="5">
        <v>44.1875</v>
      </c>
      <c r="H181" s="13"/>
      <c r="AD181" s="15"/>
    </row>
    <row r="182" spans="1:30" x14ac:dyDescent="0.25">
      <c r="A182" s="5">
        <v>180</v>
      </c>
      <c r="B182" s="13">
        <v>41454</v>
      </c>
      <c r="C182" s="5">
        <v>392.4375</v>
      </c>
      <c r="D182" s="14">
        <v>55.961458333333326</v>
      </c>
      <c r="E182" s="14">
        <v>59.1</v>
      </c>
      <c r="F182" s="5">
        <v>44.010416666666664</v>
      </c>
      <c r="H182" s="13"/>
      <c r="AD182" s="15"/>
    </row>
    <row r="183" spans="1:30" x14ac:dyDescent="0.25">
      <c r="A183" s="5">
        <v>181</v>
      </c>
      <c r="B183" s="13">
        <v>41455</v>
      </c>
      <c r="C183" s="5">
        <v>392.125</v>
      </c>
      <c r="D183" s="14">
        <v>55.938541666666673</v>
      </c>
      <c r="E183" s="14">
        <v>59.1</v>
      </c>
      <c r="F183" s="5">
        <v>43.84375</v>
      </c>
      <c r="H183" s="13"/>
      <c r="AD183" s="15"/>
    </row>
    <row r="184" spans="1:30" x14ac:dyDescent="0.25">
      <c r="A184" s="5">
        <v>182</v>
      </c>
      <c r="B184" s="13">
        <v>41456</v>
      </c>
      <c r="C184" s="5">
        <v>385.64583333333331</v>
      </c>
      <c r="D184" s="14">
        <v>55.961458333333304</v>
      </c>
      <c r="E184" s="14">
        <v>59</v>
      </c>
      <c r="F184" s="5">
        <v>43.6875</v>
      </c>
      <c r="H184" s="13"/>
      <c r="AD184" s="15"/>
    </row>
    <row r="185" spans="1:30" x14ac:dyDescent="0.25">
      <c r="A185" s="5">
        <v>183</v>
      </c>
      <c r="B185" s="13">
        <v>41457</v>
      </c>
      <c r="C185" s="5">
        <v>379.73958333333331</v>
      </c>
      <c r="D185" s="14">
        <v>56.142708333333339</v>
      </c>
      <c r="E185" s="14">
        <v>59.4</v>
      </c>
      <c r="F185" s="5">
        <v>43.65625</v>
      </c>
      <c r="H185" s="13"/>
      <c r="AD185" s="15"/>
    </row>
    <row r="186" spans="1:30" x14ac:dyDescent="0.25">
      <c r="A186" s="5">
        <v>184</v>
      </c>
      <c r="B186" s="13">
        <v>41458</v>
      </c>
      <c r="C186" s="5">
        <v>375.34375</v>
      </c>
      <c r="D186" s="14">
        <v>56.155208333333327</v>
      </c>
      <c r="E186" s="14">
        <v>59.4</v>
      </c>
      <c r="F186" s="5">
        <v>43.645833333333336</v>
      </c>
      <c r="H186" s="13"/>
      <c r="AD186" s="15"/>
    </row>
    <row r="187" spans="1:30" x14ac:dyDescent="0.25">
      <c r="A187" s="5">
        <v>185</v>
      </c>
      <c r="B187" s="13">
        <v>41459</v>
      </c>
      <c r="C187" s="5">
        <v>375.98958333333331</v>
      </c>
      <c r="D187" s="14">
        <v>56.234375000000028</v>
      </c>
      <c r="E187" s="14">
        <v>59</v>
      </c>
      <c r="F187" s="5">
        <v>43.614583333333336</v>
      </c>
      <c r="H187" s="13"/>
      <c r="AD187" s="15"/>
    </row>
    <row r="188" spans="1:30" x14ac:dyDescent="0.25">
      <c r="A188" s="5">
        <v>186</v>
      </c>
      <c r="B188" s="13">
        <v>41460</v>
      </c>
      <c r="C188" s="5">
        <v>372.45833333333331</v>
      </c>
      <c r="D188" s="14">
        <v>56.356249999999989</v>
      </c>
      <c r="E188" s="14">
        <v>59.2</v>
      </c>
      <c r="F188" s="5">
        <v>43.5625</v>
      </c>
      <c r="H188" s="13"/>
      <c r="AD188" s="15"/>
    </row>
    <row r="189" spans="1:30" x14ac:dyDescent="0.25">
      <c r="A189" s="5">
        <v>187</v>
      </c>
      <c r="B189" s="13">
        <v>41461</v>
      </c>
      <c r="C189" s="5">
        <v>368</v>
      </c>
      <c r="D189" s="14">
        <v>56.102083333333326</v>
      </c>
      <c r="E189" s="14">
        <v>59.4</v>
      </c>
      <c r="F189" s="5">
        <v>43.916666666666664</v>
      </c>
      <c r="H189" s="13"/>
      <c r="AD189" s="15"/>
    </row>
    <row r="190" spans="1:30" x14ac:dyDescent="0.25">
      <c r="A190" s="5">
        <v>188</v>
      </c>
      <c r="B190" s="13">
        <v>41462</v>
      </c>
      <c r="C190" s="5">
        <v>368</v>
      </c>
      <c r="D190" s="14">
        <v>56.159375000000011</v>
      </c>
      <c r="E190" s="14">
        <v>59.5</v>
      </c>
      <c r="F190" s="5">
        <v>43.114583333333336</v>
      </c>
      <c r="H190" s="13"/>
      <c r="AD190" s="15"/>
    </row>
    <row r="191" spans="1:30" x14ac:dyDescent="0.25">
      <c r="A191" s="5">
        <v>189</v>
      </c>
      <c r="B191" s="13">
        <v>41463</v>
      </c>
      <c r="C191" s="5">
        <v>371.65625</v>
      </c>
      <c r="D191" s="14">
        <v>56.24583333333333</v>
      </c>
      <c r="E191" s="14">
        <v>59.4</v>
      </c>
      <c r="F191" s="5">
        <v>42.854166666666664</v>
      </c>
      <c r="H191" s="13"/>
      <c r="AD191" s="15"/>
    </row>
    <row r="192" spans="1:30" x14ac:dyDescent="0.25">
      <c r="A192" s="5">
        <v>190</v>
      </c>
      <c r="B192" s="13">
        <v>41464</v>
      </c>
      <c r="C192" s="5">
        <v>373.79166666666669</v>
      </c>
      <c r="D192" s="14">
        <v>56.322916666666636</v>
      </c>
      <c r="E192" s="14">
        <v>59.7</v>
      </c>
      <c r="F192" s="5">
        <v>42.885416666666664</v>
      </c>
      <c r="H192" s="13"/>
      <c r="AD192" s="15"/>
    </row>
    <row r="193" spans="1:51" x14ac:dyDescent="0.25">
      <c r="A193" s="5">
        <v>191</v>
      </c>
      <c r="B193" s="13">
        <v>41465</v>
      </c>
      <c r="C193" s="5">
        <v>371.57291666666669</v>
      </c>
      <c r="D193" s="14">
        <v>56.118750000000027</v>
      </c>
      <c r="E193" s="14">
        <v>58.4</v>
      </c>
      <c r="F193" s="5">
        <v>42.697916666666664</v>
      </c>
      <c r="H193" s="13"/>
      <c r="AD193" s="15"/>
    </row>
    <row r="194" spans="1:51" x14ac:dyDescent="0.25">
      <c r="A194" s="5">
        <v>192</v>
      </c>
      <c r="B194" s="13">
        <v>41466</v>
      </c>
      <c r="C194" s="5">
        <v>371.125</v>
      </c>
      <c r="D194" s="14">
        <v>56.451041666666676</v>
      </c>
      <c r="E194" s="14">
        <v>59.3</v>
      </c>
      <c r="F194" s="5">
        <v>42.46875</v>
      </c>
      <c r="H194" s="13"/>
      <c r="AD194" s="15"/>
    </row>
    <row r="195" spans="1:51" x14ac:dyDescent="0.25">
      <c r="A195" s="5">
        <v>193</v>
      </c>
      <c r="B195" s="13">
        <v>41467</v>
      </c>
      <c r="C195" s="5">
        <v>369.58333333333331</v>
      </c>
      <c r="D195" s="14">
        <v>55.947916666666657</v>
      </c>
      <c r="E195" s="14">
        <v>59.3</v>
      </c>
      <c r="F195" s="5">
        <v>43.291666666666664</v>
      </c>
      <c r="H195" s="13"/>
      <c r="AD195" s="15"/>
    </row>
    <row r="196" spans="1:51" x14ac:dyDescent="0.25">
      <c r="A196" s="5">
        <v>194</v>
      </c>
      <c r="B196" s="13">
        <v>41468</v>
      </c>
      <c r="C196" s="5">
        <v>368.41666666666669</v>
      </c>
      <c r="D196" s="14">
        <v>54.485416666666673</v>
      </c>
      <c r="E196" s="14">
        <v>58.1</v>
      </c>
      <c r="F196" s="5">
        <v>46.5</v>
      </c>
      <c r="H196" s="13"/>
      <c r="J196" s="2"/>
      <c r="K196" s="20"/>
      <c r="W196" s="17"/>
      <c r="Y196" s="17"/>
      <c r="AC196" s="17"/>
      <c r="AD196" s="17"/>
      <c r="AS196" s="21"/>
      <c r="AT196" s="21"/>
      <c r="AU196" s="21"/>
      <c r="AV196" s="21"/>
      <c r="AW196" s="21"/>
    </row>
    <row r="197" spans="1:51" x14ac:dyDescent="0.25">
      <c r="A197" s="5">
        <v>195</v>
      </c>
      <c r="B197" s="13">
        <v>41469</v>
      </c>
      <c r="C197" s="5">
        <v>368</v>
      </c>
      <c r="D197" s="14">
        <v>54.52916666666664</v>
      </c>
      <c r="E197" s="14">
        <v>58.2</v>
      </c>
      <c r="F197" s="5">
        <v>46.4375</v>
      </c>
      <c r="H197" s="13"/>
      <c r="AD197" s="15"/>
    </row>
    <row r="198" spans="1:51" x14ac:dyDescent="0.25">
      <c r="A198" s="5">
        <v>196</v>
      </c>
      <c r="B198" s="13">
        <v>41470</v>
      </c>
      <c r="C198" s="5">
        <v>367.4375</v>
      </c>
      <c r="D198" s="14">
        <v>54.59687499999999</v>
      </c>
      <c r="E198" s="14">
        <v>58.4</v>
      </c>
      <c r="F198" s="5">
        <v>47.21875</v>
      </c>
      <c r="H198" s="13"/>
      <c r="I198" s="32">
        <v>9.9990000000000006</v>
      </c>
      <c r="J198" s="5">
        <v>7.0000000000000007E-2</v>
      </c>
      <c r="K198" s="33">
        <v>1.9990000000000001</v>
      </c>
      <c r="M198" s="5">
        <v>0.05</v>
      </c>
      <c r="N198" s="20">
        <v>2.9000000000000001E-2</v>
      </c>
      <c r="O198" s="32">
        <v>4.9000000000000002E-2</v>
      </c>
      <c r="P198" s="20">
        <v>0.19900000000000001</v>
      </c>
      <c r="Q198" s="5">
        <v>2</v>
      </c>
      <c r="R198" s="5">
        <v>2</v>
      </c>
      <c r="S198" s="5">
        <v>13</v>
      </c>
      <c r="T198" s="5">
        <v>13</v>
      </c>
      <c r="U198" s="5">
        <v>70</v>
      </c>
      <c r="V198" s="5">
        <v>4.5999999999999996</v>
      </c>
      <c r="W198" s="5">
        <v>0.93</v>
      </c>
      <c r="X198" s="30">
        <f>V198*2.497+W198*4.116</f>
        <v>15.314079999999999</v>
      </c>
      <c r="Y198" s="5">
        <v>0.89</v>
      </c>
      <c r="Z198" s="5">
        <v>5.2</v>
      </c>
      <c r="AA198" s="5">
        <v>16</v>
      </c>
      <c r="AB198" s="5">
        <v>19</v>
      </c>
      <c r="AC198" s="32">
        <v>4.9989999999999997</v>
      </c>
      <c r="AD198" s="32">
        <v>4.9989999999999997</v>
      </c>
      <c r="AE198" s="5">
        <v>3.9</v>
      </c>
      <c r="AG198" s="5">
        <v>1.9</v>
      </c>
      <c r="AH198" s="5">
        <v>2.1</v>
      </c>
      <c r="AI198" s="5">
        <v>41</v>
      </c>
      <c r="AJ198" s="33">
        <v>0.499</v>
      </c>
      <c r="AK198" s="5">
        <v>0.69</v>
      </c>
      <c r="AL198" s="33">
        <v>0.19900000000000001</v>
      </c>
      <c r="AM198" s="33">
        <v>0.19900000000000001</v>
      </c>
      <c r="AN198" s="5">
        <v>1.4</v>
      </c>
      <c r="AO198" s="33">
        <v>0.499</v>
      </c>
      <c r="AQ198" s="33">
        <v>19.998999999999999</v>
      </c>
      <c r="AS198" s="5">
        <v>7.6</v>
      </c>
      <c r="AT198" s="5">
        <v>57</v>
      </c>
      <c r="AV198" s="5">
        <v>12.2</v>
      </c>
      <c r="AW198" s="5">
        <v>12.6</v>
      </c>
      <c r="AY198" s="5">
        <f>CONVERT(AW198, "C", "F")</f>
        <v>54.68</v>
      </c>
    </row>
    <row r="199" spans="1:51" x14ac:dyDescent="0.25">
      <c r="A199" s="5">
        <v>197</v>
      </c>
      <c r="B199" s="13">
        <v>41471</v>
      </c>
      <c r="C199" s="5">
        <v>368</v>
      </c>
      <c r="D199" s="14">
        <v>54.553125000000001</v>
      </c>
      <c r="E199" s="14">
        <v>58.1</v>
      </c>
      <c r="F199" s="5">
        <v>46.65625</v>
      </c>
      <c r="H199" s="13"/>
      <c r="AD199" s="15"/>
    </row>
    <row r="200" spans="1:51" x14ac:dyDescent="0.25">
      <c r="A200" s="5">
        <v>198</v>
      </c>
      <c r="B200" s="13">
        <v>41472</v>
      </c>
      <c r="C200" s="5">
        <v>372.36458333333331</v>
      </c>
      <c r="D200" s="14">
        <v>55.046875</v>
      </c>
      <c r="E200" s="14">
        <v>59.4</v>
      </c>
      <c r="F200" s="5">
        <v>46.510416666666664</v>
      </c>
      <c r="H200" s="13"/>
      <c r="AD200" s="15"/>
    </row>
    <row r="201" spans="1:51" x14ac:dyDescent="0.25">
      <c r="A201" s="5">
        <v>199</v>
      </c>
      <c r="B201" s="13">
        <v>41473</v>
      </c>
      <c r="C201" s="5">
        <v>366.29166666666669</v>
      </c>
      <c r="D201" s="14">
        <v>54.572916666666664</v>
      </c>
      <c r="E201" s="14">
        <v>58.2</v>
      </c>
      <c r="F201" s="5">
        <v>46.5625</v>
      </c>
      <c r="H201" s="13"/>
      <c r="AD201" s="15"/>
    </row>
    <row r="202" spans="1:51" x14ac:dyDescent="0.25">
      <c r="A202" s="5">
        <v>200</v>
      </c>
      <c r="B202" s="13">
        <v>41474</v>
      </c>
      <c r="C202" s="5">
        <v>364.70833333333331</v>
      </c>
      <c r="D202" s="14">
        <v>54.634374999999984</v>
      </c>
      <c r="E202" s="14">
        <v>58.2</v>
      </c>
      <c r="F202" s="5">
        <v>46.333333333333336</v>
      </c>
      <c r="H202" s="13"/>
      <c r="AD202" s="15"/>
    </row>
    <row r="203" spans="1:51" x14ac:dyDescent="0.25">
      <c r="A203" s="5">
        <v>201</v>
      </c>
      <c r="B203" s="13">
        <v>41475</v>
      </c>
      <c r="C203" s="5">
        <v>364</v>
      </c>
      <c r="D203" s="14">
        <v>54.720833333333353</v>
      </c>
      <c r="E203" s="14">
        <v>58.3</v>
      </c>
      <c r="F203" s="5">
        <v>46.364583333333336</v>
      </c>
      <c r="H203" s="13"/>
      <c r="AD203" s="15"/>
    </row>
    <row r="204" spans="1:51" x14ac:dyDescent="0.25">
      <c r="A204" s="5">
        <v>202</v>
      </c>
      <c r="B204" s="13">
        <v>41476</v>
      </c>
      <c r="C204" s="5">
        <v>364</v>
      </c>
      <c r="D204" s="14">
        <v>54.87291666666669</v>
      </c>
      <c r="E204" s="14">
        <v>58.4</v>
      </c>
      <c r="F204" s="5">
        <v>46.666666666666664</v>
      </c>
      <c r="H204" s="13"/>
      <c r="AD204" s="15"/>
    </row>
    <row r="205" spans="1:51" x14ac:dyDescent="0.25">
      <c r="A205" s="5">
        <v>203</v>
      </c>
      <c r="B205" s="13">
        <v>41477</v>
      </c>
      <c r="C205" s="5">
        <v>364.25</v>
      </c>
      <c r="D205" s="14">
        <v>54.607291666666669</v>
      </c>
      <c r="E205" s="14">
        <v>57.8</v>
      </c>
      <c r="F205" s="5">
        <v>46.84375</v>
      </c>
      <c r="H205" s="13"/>
      <c r="AD205" s="15"/>
    </row>
    <row r="206" spans="1:51" x14ac:dyDescent="0.25">
      <c r="A206" s="5">
        <v>204</v>
      </c>
      <c r="B206" s="13">
        <v>41478</v>
      </c>
      <c r="C206" s="5">
        <v>366.04166666666669</v>
      </c>
      <c r="D206" s="14">
        <v>54.720833333333324</v>
      </c>
      <c r="E206" s="14">
        <v>57.8</v>
      </c>
      <c r="F206" s="5">
        <v>47.09375</v>
      </c>
      <c r="H206" s="13"/>
      <c r="AD206" s="15"/>
    </row>
    <row r="207" spans="1:51" x14ac:dyDescent="0.25">
      <c r="A207" s="5">
        <v>205</v>
      </c>
      <c r="B207" s="13">
        <v>41479</v>
      </c>
      <c r="C207" s="5">
        <v>366.14583333333331</v>
      </c>
      <c r="D207" s="14">
        <v>54.965624999999989</v>
      </c>
      <c r="E207" s="14">
        <v>58</v>
      </c>
      <c r="F207" s="5">
        <v>46.927083333333336</v>
      </c>
      <c r="H207" s="13"/>
      <c r="AD207" s="15"/>
    </row>
    <row r="208" spans="1:51" x14ac:dyDescent="0.25">
      <c r="A208" s="5">
        <v>206</v>
      </c>
      <c r="B208" s="13">
        <v>41480</v>
      </c>
      <c r="C208" s="5">
        <v>367.04166666666669</v>
      </c>
      <c r="D208" s="14">
        <v>55.120833333333316</v>
      </c>
      <c r="E208" s="14">
        <v>58.2</v>
      </c>
      <c r="F208" s="5">
        <v>47.15625</v>
      </c>
      <c r="H208" s="13"/>
      <c r="AD208" s="15"/>
    </row>
    <row r="209" spans="1:41" x14ac:dyDescent="0.25">
      <c r="A209" s="5">
        <v>207</v>
      </c>
      <c r="B209" s="13">
        <v>41481</v>
      </c>
      <c r="C209" s="5">
        <v>367.0625</v>
      </c>
      <c r="D209" s="14">
        <v>55.276041666666657</v>
      </c>
      <c r="E209" s="14">
        <v>58.6</v>
      </c>
      <c r="F209" s="5">
        <v>47.0625</v>
      </c>
      <c r="H209" s="13"/>
      <c r="AD209" s="15"/>
    </row>
    <row r="210" spans="1:41" x14ac:dyDescent="0.25">
      <c r="A210" s="5">
        <v>208</v>
      </c>
      <c r="B210" s="13">
        <v>41482</v>
      </c>
      <c r="C210" s="5">
        <v>367.875</v>
      </c>
      <c r="D210" s="14">
        <v>54.789583333333333</v>
      </c>
      <c r="E210" s="14">
        <v>57.8</v>
      </c>
      <c r="F210" s="5">
        <v>47.03125</v>
      </c>
      <c r="H210" s="13"/>
      <c r="AD210" s="15"/>
    </row>
    <row r="211" spans="1:41" x14ac:dyDescent="0.25">
      <c r="A211" s="5">
        <v>209</v>
      </c>
      <c r="B211" s="13">
        <v>41483</v>
      </c>
      <c r="C211" s="5">
        <v>377.55208333333331</v>
      </c>
      <c r="D211" s="14">
        <v>55.006250000000001</v>
      </c>
      <c r="E211" s="14">
        <v>58.3</v>
      </c>
      <c r="F211" s="5">
        <v>47.03125</v>
      </c>
      <c r="H211" s="13"/>
      <c r="AD211" s="15"/>
    </row>
    <row r="212" spans="1:41" x14ac:dyDescent="0.25">
      <c r="A212" s="5">
        <v>210</v>
      </c>
      <c r="B212" s="13">
        <v>41484</v>
      </c>
      <c r="C212" s="5">
        <v>382.70833333333331</v>
      </c>
      <c r="D212" s="14">
        <v>55.409375000000004</v>
      </c>
      <c r="E212" s="14">
        <v>59.6</v>
      </c>
      <c r="F212" s="5">
        <v>47.020833333333336</v>
      </c>
      <c r="H212" s="13"/>
      <c r="AD212" s="15"/>
    </row>
    <row r="213" spans="1:41" x14ac:dyDescent="0.25">
      <c r="A213" s="5">
        <v>211</v>
      </c>
      <c r="B213" s="13">
        <v>41485</v>
      </c>
      <c r="C213" s="5">
        <v>380.94791666666669</v>
      </c>
      <c r="D213" s="14">
        <v>54.962499999999984</v>
      </c>
      <c r="E213" s="14">
        <v>58.1</v>
      </c>
      <c r="F213" s="5">
        <v>46.635416666666664</v>
      </c>
      <c r="H213" s="13"/>
      <c r="AD213" s="15"/>
    </row>
    <row r="214" spans="1:41" x14ac:dyDescent="0.25">
      <c r="A214" s="5">
        <v>212</v>
      </c>
      <c r="B214" s="13">
        <v>41486</v>
      </c>
      <c r="C214" s="5">
        <v>378.07291666666669</v>
      </c>
      <c r="D214" s="14">
        <v>55.135416666666664</v>
      </c>
      <c r="E214" s="14">
        <v>58.4</v>
      </c>
      <c r="F214" s="5">
        <v>46.770833333333336</v>
      </c>
      <c r="H214" s="13"/>
      <c r="AD214" s="15"/>
    </row>
    <row r="215" spans="1:41" x14ac:dyDescent="0.25">
      <c r="A215" s="5">
        <v>213</v>
      </c>
      <c r="B215" s="13">
        <v>41487</v>
      </c>
      <c r="C215" s="5">
        <v>372</v>
      </c>
      <c r="D215" s="14">
        <v>54.978125000000013</v>
      </c>
      <c r="E215" s="14">
        <v>58.3</v>
      </c>
      <c r="F215" s="5">
        <v>47.572916666666664</v>
      </c>
      <c r="H215" s="13"/>
      <c r="AD215" s="15"/>
    </row>
    <row r="216" spans="1:41" x14ac:dyDescent="0.25">
      <c r="A216" s="5">
        <v>214</v>
      </c>
      <c r="B216" s="13">
        <v>41488</v>
      </c>
      <c r="C216" s="5">
        <v>370.09375</v>
      </c>
      <c r="D216" s="14">
        <v>54.914583333333319</v>
      </c>
      <c r="E216" s="14">
        <v>58.6</v>
      </c>
      <c r="F216" s="5">
        <v>47.083333333333336</v>
      </c>
      <c r="H216" s="13"/>
      <c r="AD216" s="15"/>
    </row>
    <row r="217" spans="1:41" x14ac:dyDescent="0.25">
      <c r="A217" s="5">
        <v>215</v>
      </c>
      <c r="B217" s="13">
        <v>41489</v>
      </c>
      <c r="C217" s="5">
        <v>368</v>
      </c>
      <c r="D217" s="5">
        <v>54.965625000000024</v>
      </c>
      <c r="E217" s="5">
        <v>58.5</v>
      </c>
      <c r="F217" s="5">
        <v>47.145833333333336</v>
      </c>
      <c r="H217" s="13"/>
      <c r="K217" s="20"/>
      <c r="W217" s="17"/>
      <c r="Y217" s="17"/>
      <c r="AC217" s="5"/>
      <c r="AD217" s="5"/>
      <c r="AE217" s="17"/>
      <c r="AG217" s="9"/>
      <c r="AH217" s="9"/>
      <c r="AO217" s="17"/>
    </row>
    <row r="218" spans="1:41" x14ac:dyDescent="0.25">
      <c r="A218" s="5">
        <v>216</v>
      </c>
      <c r="B218" s="13">
        <v>41490</v>
      </c>
      <c r="C218" s="5">
        <v>368</v>
      </c>
      <c r="D218" s="14">
        <v>55.108333333333299</v>
      </c>
      <c r="E218" s="14">
        <v>58.7</v>
      </c>
      <c r="F218" s="5">
        <v>47.229166666666664</v>
      </c>
      <c r="H218" s="13"/>
      <c r="AD218" s="15"/>
    </row>
    <row r="219" spans="1:41" x14ac:dyDescent="0.25">
      <c r="A219" s="5">
        <v>217</v>
      </c>
      <c r="B219" s="13">
        <v>41491</v>
      </c>
      <c r="C219" s="5">
        <v>369.35416666666669</v>
      </c>
      <c r="D219" s="14">
        <v>55.347916666666691</v>
      </c>
      <c r="E219" s="14">
        <v>59.6</v>
      </c>
      <c r="F219" s="5">
        <v>47.34375</v>
      </c>
      <c r="H219" s="13"/>
      <c r="AD219" s="15"/>
    </row>
    <row r="220" spans="1:41" x14ac:dyDescent="0.25">
      <c r="A220" s="5">
        <v>218</v>
      </c>
      <c r="B220" s="13">
        <v>41492</v>
      </c>
      <c r="C220" s="5">
        <v>366.83333333333331</v>
      </c>
      <c r="D220" s="14">
        <v>55.254166666666691</v>
      </c>
      <c r="E220" s="14">
        <v>58.8</v>
      </c>
      <c r="F220" s="5">
        <v>46.958333333333336</v>
      </c>
      <c r="H220" s="13"/>
      <c r="AD220" s="15"/>
    </row>
    <row r="221" spans="1:41" x14ac:dyDescent="0.25">
      <c r="A221" s="5">
        <v>219</v>
      </c>
      <c r="B221" s="13">
        <v>41493</v>
      </c>
      <c r="C221" s="5">
        <v>364</v>
      </c>
      <c r="D221" s="14">
        <v>54.212962962962962</v>
      </c>
      <c r="E221" s="14">
        <v>66.5</v>
      </c>
      <c r="F221" s="5">
        <v>45.833333333333336</v>
      </c>
      <c r="H221" s="13"/>
      <c r="AD221" s="15"/>
    </row>
    <row r="222" spans="1:41" x14ac:dyDescent="0.25">
      <c r="A222" s="5">
        <v>220</v>
      </c>
      <c r="B222" s="13">
        <v>41494</v>
      </c>
      <c r="C222" s="5">
        <v>357.64583333333331</v>
      </c>
      <c r="D222" s="14">
        <v>55.260416666666664</v>
      </c>
      <c r="E222" s="14">
        <v>58.8</v>
      </c>
      <c r="F222" s="5">
        <v>46.052083333333336</v>
      </c>
      <c r="H222" s="13"/>
      <c r="AD222" s="15"/>
    </row>
    <row r="223" spans="1:41" x14ac:dyDescent="0.25">
      <c r="A223" s="5">
        <v>221</v>
      </c>
      <c r="B223" s="13">
        <v>41495</v>
      </c>
      <c r="C223" s="5">
        <v>323.08333333333331</v>
      </c>
      <c r="D223" s="14">
        <v>55.241666666666674</v>
      </c>
      <c r="E223" s="14">
        <v>58.9</v>
      </c>
      <c r="F223" s="5">
        <v>46.489583333333336</v>
      </c>
      <c r="H223" s="13"/>
      <c r="AD223" s="15"/>
    </row>
    <row r="224" spans="1:41" x14ac:dyDescent="0.25">
      <c r="A224" s="5">
        <v>222</v>
      </c>
      <c r="B224" s="13">
        <v>41496</v>
      </c>
      <c r="C224" s="5">
        <v>327.45833333333331</v>
      </c>
      <c r="D224" s="14">
        <v>55.23020833333333</v>
      </c>
      <c r="E224" s="14">
        <v>58.8</v>
      </c>
      <c r="F224" s="5">
        <v>46.489583333333336</v>
      </c>
      <c r="H224" s="13"/>
      <c r="AD224" s="15"/>
    </row>
    <row r="225" spans="1:51" x14ac:dyDescent="0.25">
      <c r="A225" s="5">
        <v>223</v>
      </c>
      <c r="B225" s="13">
        <v>41497</v>
      </c>
      <c r="C225" s="5">
        <v>331</v>
      </c>
      <c r="D225" s="14">
        <v>55.268749999999983</v>
      </c>
      <c r="E225" s="14">
        <v>58.9</v>
      </c>
      <c r="F225" s="5">
        <v>46.614583333333336</v>
      </c>
      <c r="H225" s="13"/>
      <c r="AD225" s="15"/>
    </row>
    <row r="226" spans="1:51" x14ac:dyDescent="0.25">
      <c r="A226" s="5">
        <v>224</v>
      </c>
      <c r="B226" s="13">
        <v>41498</v>
      </c>
      <c r="C226" s="5">
        <v>331</v>
      </c>
      <c r="D226" s="14">
        <v>55.355208333333337</v>
      </c>
      <c r="E226" s="14">
        <v>59</v>
      </c>
      <c r="F226" s="5">
        <v>47.15625</v>
      </c>
      <c r="H226" s="13"/>
      <c r="AD226" s="15"/>
    </row>
    <row r="227" spans="1:51" x14ac:dyDescent="0.25">
      <c r="A227" s="5">
        <v>225</v>
      </c>
      <c r="B227" s="13">
        <v>41499</v>
      </c>
      <c r="C227" s="5">
        <v>333.41666666666669</v>
      </c>
      <c r="D227" s="14">
        <v>55.679166666666674</v>
      </c>
      <c r="E227" s="14">
        <v>59.9</v>
      </c>
      <c r="F227" s="5">
        <v>49.395833333333336</v>
      </c>
      <c r="H227" s="13"/>
      <c r="AD227" s="15"/>
    </row>
    <row r="228" spans="1:51" x14ac:dyDescent="0.25">
      <c r="A228" s="5">
        <v>226</v>
      </c>
      <c r="B228" s="13">
        <v>41500</v>
      </c>
      <c r="C228" s="5">
        <v>331</v>
      </c>
      <c r="D228" s="14">
        <v>55.440624999999983</v>
      </c>
      <c r="E228" s="14">
        <v>59.1</v>
      </c>
      <c r="F228" s="5">
        <v>48.677083333333336</v>
      </c>
      <c r="H228" s="13"/>
      <c r="AD228" s="15"/>
    </row>
    <row r="229" spans="1:51" x14ac:dyDescent="0.25">
      <c r="A229" s="5">
        <v>227</v>
      </c>
      <c r="B229" s="13">
        <v>41501</v>
      </c>
      <c r="C229" s="5">
        <v>331</v>
      </c>
      <c r="D229" s="14">
        <v>55.194791666666653</v>
      </c>
      <c r="E229" s="14">
        <v>58.6</v>
      </c>
      <c r="F229" s="5">
        <v>49.010416666666664</v>
      </c>
      <c r="H229" s="13"/>
      <c r="AD229" s="15"/>
    </row>
    <row r="230" spans="1:51" x14ac:dyDescent="0.25">
      <c r="A230" s="5">
        <v>228</v>
      </c>
      <c r="B230" s="13">
        <v>41502</v>
      </c>
      <c r="C230" s="5">
        <v>330.875</v>
      </c>
      <c r="D230" s="14">
        <v>54.795833333333327</v>
      </c>
      <c r="E230" s="14">
        <v>58.9</v>
      </c>
      <c r="F230" s="5">
        <v>49.96875</v>
      </c>
      <c r="H230" s="13"/>
      <c r="AD230" s="15"/>
    </row>
    <row r="231" spans="1:51" x14ac:dyDescent="0.25">
      <c r="A231" s="5">
        <v>229</v>
      </c>
      <c r="B231" s="13">
        <v>41503</v>
      </c>
      <c r="C231" s="5">
        <v>331</v>
      </c>
      <c r="D231" s="14">
        <v>54.922916666666659</v>
      </c>
      <c r="E231" s="14">
        <v>58.5</v>
      </c>
      <c r="F231" s="5">
        <v>50</v>
      </c>
      <c r="H231" s="13"/>
      <c r="AD231" s="15"/>
    </row>
    <row r="232" spans="1:51" x14ac:dyDescent="0.25">
      <c r="A232" s="5">
        <v>230</v>
      </c>
      <c r="B232" s="13">
        <v>41504</v>
      </c>
      <c r="C232" s="5">
        <v>326.29166666666669</v>
      </c>
      <c r="D232" s="14">
        <v>54.594791666666673</v>
      </c>
      <c r="E232" s="14">
        <v>57.4</v>
      </c>
      <c r="F232" s="5">
        <v>49.760416666666664</v>
      </c>
      <c r="H232" s="13"/>
      <c r="AD232" s="15"/>
    </row>
    <row r="233" spans="1:51" x14ac:dyDescent="0.25">
      <c r="A233" s="5">
        <v>231</v>
      </c>
      <c r="B233" s="13">
        <v>41505</v>
      </c>
      <c r="C233" s="5">
        <v>309.82291666666669</v>
      </c>
      <c r="D233" s="14">
        <v>55.457291666666684</v>
      </c>
      <c r="E233" s="14">
        <v>59.5</v>
      </c>
      <c r="F233" s="5">
        <v>49.885416666666664</v>
      </c>
      <c r="H233" s="13"/>
      <c r="AD233" s="15"/>
    </row>
    <row r="234" spans="1:51" x14ac:dyDescent="0.25">
      <c r="A234" s="5">
        <v>232</v>
      </c>
      <c r="B234" s="13">
        <v>41506</v>
      </c>
      <c r="C234" s="5">
        <v>331.45833333333331</v>
      </c>
      <c r="D234" s="14">
        <v>55.410416666666656</v>
      </c>
      <c r="E234" s="14">
        <v>58.9</v>
      </c>
      <c r="F234" s="5">
        <v>49.625</v>
      </c>
      <c r="H234" s="13"/>
      <c r="AD234" s="15"/>
    </row>
    <row r="235" spans="1:51" x14ac:dyDescent="0.25">
      <c r="A235" s="5">
        <v>233</v>
      </c>
      <c r="B235" s="13">
        <v>41507</v>
      </c>
      <c r="C235" s="5">
        <v>329.58333333333331</v>
      </c>
      <c r="D235" s="14">
        <v>55.053124999999987</v>
      </c>
      <c r="E235" s="14">
        <v>58.4</v>
      </c>
      <c r="F235" s="5">
        <v>49.75</v>
      </c>
      <c r="H235" s="13"/>
      <c r="I235" s="5" t="s">
        <v>51</v>
      </c>
      <c r="J235" s="5" t="s">
        <v>52</v>
      </c>
      <c r="K235" s="20">
        <v>1.9990000000000001</v>
      </c>
      <c r="M235" s="5">
        <v>0.06</v>
      </c>
      <c r="N235" s="5" t="s">
        <v>53</v>
      </c>
      <c r="O235" s="5" t="s">
        <v>52</v>
      </c>
      <c r="P235" s="5">
        <v>0.2</v>
      </c>
      <c r="Q235" s="5">
        <v>1.8</v>
      </c>
      <c r="R235" s="5">
        <v>1.8</v>
      </c>
      <c r="S235" s="5" t="s">
        <v>54</v>
      </c>
      <c r="T235" s="5">
        <v>2</v>
      </c>
      <c r="U235" s="5">
        <v>540</v>
      </c>
      <c r="V235" s="5">
        <v>3.5</v>
      </c>
      <c r="W235" s="5">
        <v>0.73</v>
      </c>
      <c r="X235" s="5">
        <f>V235*2.497+W235*4.116</f>
        <v>11.74418</v>
      </c>
      <c r="Y235" s="5">
        <v>0.65</v>
      </c>
      <c r="Z235" s="14">
        <v>4</v>
      </c>
      <c r="AA235" s="5">
        <v>15</v>
      </c>
      <c r="AB235" s="5">
        <v>19</v>
      </c>
      <c r="AC235" s="23">
        <v>4.9989999999999997</v>
      </c>
      <c r="AD235" s="22">
        <v>4.9989999999999997</v>
      </c>
      <c r="AE235" s="5">
        <v>2.9</v>
      </c>
      <c r="AG235" s="20">
        <v>0.999</v>
      </c>
      <c r="AH235" s="5">
        <v>2.2000000000000002</v>
      </c>
      <c r="AI235" s="5">
        <v>29</v>
      </c>
      <c r="AJ235" s="20">
        <v>0.499</v>
      </c>
      <c r="AK235" s="5">
        <v>0.63</v>
      </c>
      <c r="AL235" s="20">
        <v>0.19900000000000001</v>
      </c>
      <c r="AM235" s="20">
        <v>0.19900000000000001</v>
      </c>
      <c r="AN235" s="5">
        <v>1.4</v>
      </c>
      <c r="AO235" s="20">
        <v>0.499</v>
      </c>
      <c r="AQ235" s="20">
        <v>19.998999999999999</v>
      </c>
      <c r="AS235" s="5">
        <v>8.6999999999999993</v>
      </c>
      <c r="AT235" s="5">
        <v>44</v>
      </c>
      <c r="AU235" s="5">
        <v>1.1000000000000001</v>
      </c>
      <c r="AV235" s="5">
        <v>10.1</v>
      </c>
      <c r="AW235" s="5">
        <v>12.4</v>
      </c>
      <c r="AY235" s="5">
        <f>CONVERT(AW235, "C", "F")</f>
        <v>54.32</v>
      </c>
    </row>
    <row r="236" spans="1:51" x14ac:dyDescent="0.25">
      <c r="A236" s="5">
        <v>234</v>
      </c>
      <c r="B236" s="13">
        <v>41508</v>
      </c>
      <c r="C236" s="5">
        <v>331</v>
      </c>
      <c r="D236" s="14">
        <v>54.902083333333337</v>
      </c>
      <c r="E236" s="14">
        <v>58.4</v>
      </c>
      <c r="F236" s="5">
        <v>49.583333333333336</v>
      </c>
      <c r="H236" s="13"/>
      <c r="AD236" s="15"/>
    </row>
    <row r="237" spans="1:51" x14ac:dyDescent="0.25">
      <c r="A237" s="5">
        <v>235</v>
      </c>
      <c r="B237" s="13">
        <v>41509</v>
      </c>
      <c r="C237" s="5">
        <v>331</v>
      </c>
      <c r="D237" s="14">
        <v>54.85520833333333</v>
      </c>
      <c r="E237" s="14">
        <v>58.3</v>
      </c>
      <c r="F237" s="5">
        <v>49.270833333333336</v>
      </c>
      <c r="H237" s="13"/>
      <c r="AD237" s="15"/>
    </row>
    <row r="238" spans="1:51" x14ac:dyDescent="0.25">
      <c r="A238" s="5">
        <v>236</v>
      </c>
      <c r="B238" s="13">
        <v>41510</v>
      </c>
      <c r="C238" s="5">
        <v>331</v>
      </c>
      <c r="D238" s="14">
        <v>54.821874999999977</v>
      </c>
      <c r="E238" s="14">
        <v>58.3</v>
      </c>
      <c r="F238" s="5">
        <v>49.5625</v>
      </c>
      <c r="H238" s="13"/>
      <c r="AD238" s="15"/>
    </row>
    <row r="239" spans="1:51" x14ac:dyDescent="0.25">
      <c r="A239" s="5">
        <v>237</v>
      </c>
      <c r="B239" s="13">
        <v>41511</v>
      </c>
      <c r="C239" s="5">
        <v>331</v>
      </c>
      <c r="D239" s="14">
        <v>54.93437500000001</v>
      </c>
      <c r="E239" s="14">
        <v>58.5</v>
      </c>
      <c r="F239" s="5">
        <v>49.541666666666664</v>
      </c>
      <c r="H239" s="13"/>
      <c r="AD239" s="15"/>
    </row>
    <row r="240" spans="1:51" x14ac:dyDescent="0.25">
      <c r="A240" s="5">
        <v>238</v>
      </c>
      <c r="B240" s="13">
        <v>41512</v>
      </c>
      <c r="C240" s="5">
        <v>331.125</v>
      </c>
      <c r="D240" s="14">
        <v>55.031250000000007</v>
      </c>
      <c r="E240" s="14">
        <v>58.9</v>
      </c>
      <c r="F240" s="5">
        <v>49.635416666666664</v>
      </c>
      <c r="H240" s="13"/>
      <c r="AD240" s="15"/>
    </row>
    <row r="241" spans="1:52" x14ac:dyDescent="0.25">
      <c r="A241" s="5">
        <v>239</v>
      </c>
      <c r="B241" s="13">
        <v>41513</v>
      </c>
      <c r="C241" s="5">
        <v>335.375</v>
      </c>
      <c r="D241" s="14">
        <v>55.322916666666693</v>
      </c>
      <c r="E241" s="14">
        <v>59.6</v>
      </c>
      <c r="F241" s="5">
        <v>50.145833333333336</v>
      </c>
      <c r="H241" s="13"/>
      <c r="AD241" s="15"/>
    </row>
    <row r="242" spans="1:52" x14ac:dyDescent="0.25">
      <c r="A242" s="5">
        <v>240</v>
      </c>
      <c r="B242" s="13">
        <v>41514</v>
      </c>
      <c r="C242" s="5">
        <v>331.33333333333331</v>
      </c>
      <c r="D242" s="14">
        <v>55.246874999999989</v>
      </c>
      <c r="E242" s="14">
        <v>58.5</v>
      </c>
      <c r="F242" s="5">
        <v>50.833333333333336</v>
      </c>
      <c r="H242" s="13"/>
      <c r="AD242" s="15"/>
    </row>
    <row r="243" spans="1:52" x14ac:dyDescent="0.25">
      <c r="A243" s="5">
        <v>241</v>
      </c>
      <c r="B243" s="13">
        <v>41515</v>
      </c>
      <c r="C243" s="5">
        <v>331</v>
      </c>
      <c r="D243" s="14">
        <v>55.12395833333332</v>
      </c>
      <c r="E243" s="14">
        <v>58.7</v>
      </c>
      <c r="F243" s="5">
        <v>51.15625</v>
      </c>
      <c r="H243" s="13"/>
      <c r="AD243" s="15"/>
    </row>
    <row r="244" spans="1:52" x14ac:dyDescent="0.25">
      <c r="A244" s="5">
        <v>242</v>
      </c>
      <c r="B244" s="13">
        <v>41516</v>
      </c>
      <c r="C244" s="5">
        <v>331.70833333333331</v>
      </c>
      <c r="D244" s="14">
        <v>55.15937499999999</v>
      </c>
      <c r="E244" s="14">
        <v>59.2</v>
      </c>
      <c r="F244" s="5">
        <v>50.864583333333336</v>
      </c>
      <c r="H244" s="13"/>
      <c r="AD244" s="15"/>
    </row>
    <row r="245" spans="1:52" x14ac:dyDescent="0.25">
      <c r="A245" s="5">
        <v>243</v>
      </c>
      <c r="B245" s="13">
        <v>41517</v>
      </c>
      <c r="C245" s="5">
        <v>331</v>
      </c>
      <c r="D245" s="14">
        <v>54.959374999999994</v>
      </c>
      <c r="E245" s="14">
        <v>58</v>
      </c>
      <c r="F245" s="5">
        <v>50.020833333333336</v>
      </c>
      <c r="H245" s="13"/>
      <c r="AD245" s="15"/>
    </row>
    <row r="246" spans="1:52" x14ac:dyDescent="0.25">
      <c r="A246" s="5">
        <v>244</v>
      </c>
      <c r="B246" s="13">
        <v>41518</v>
      </c>
      <c r="C246" s="5">
        <v>342.91666666666669</v>
      </c>
      <c r="D246" s="14">
        <v>55.104166666666679</v>
      </c>
      <c r="E246" s="14">
        <v>58.1</v>
      </c>
      <c r="F246" s="5">
        <v>49.84375</v>
      </c>
      <c r="H246" s="13"/>
      <c r="AD246" s="15"/>
    </row>
    <row r="247" spans="1:52" x14ac:dyDescent="0.25">
      <c r="A247" s="5">
        <v>245</v>
      </c>
      <c r="B247" s="13">
        <v>41519</v>
      </c>
      <c r="C247" s="5">
        <v>354.875</v>
      </c>
      <c r="D247" s="14">
        <v>55.387499999999996</v>
      </c>
      <c r="E247" s="14">
        <v>58.9</v>
      </c>
      <c r="F247" s="5">
        <v>49.760416666666664</v>
      </c>
      <c r="H247" s="13"/>
      <c r="AD247" s="15"/>
    </row>
    <row r="248" spans="1:52" x14ac:dyDescent="0.25">
      <c r="A248" s="5">
        <v>246</v>
      </c>
      <c r="B248" s="13">
        <v>41520</v>
      </c>
      <c r="C248" s="5">
        <v>355</v>
      </c>
      <c r="D248" s="14">
        <v>55.295833333333341</v>
      </c>
      <c r="E248" s="14">
        <v>58.1</v>
      </c>
      <c r="F248" s="5">
        <v>49.802083333333336</v>
      </c>
      <c r="H248" s="13"/>
      <c r="AD248" s="15"/>
    </row>
    <row r="249" spans="1:52" x14ac:dyDescent="0.25">
      <c r="A249" s="5">
        <v>247</v>
      </c>
      <c r="B249" s="13">
        <v>41521</v>
      </c>
      <c r="C249" s="5">
        <v>355</v>
      </c>
      <c r="D249" s="14">
        <v>55.30937500000001</v>
      </c>
      <c r="E249" s="14">
        <v>58.6</v>
      </c>
      <c r="F249" s="5">
        <v>49.645833333333336</v>
      </c>
      <c r="H249" s="13"/>
      <c r="AD249" s="15"/>
    </row>
    <row r="250" spans="1:52" x14ac:dyDescent="0.25">
      <c r="A250" s="5">
        <v>248</v>
      </c>
      <c r="B250" s="13">
        <v>41522</v>
      </c>
      <c r="C250" s="5">
        <v>355</v>
      </c>
      <c r="D250" s="14">
        <v>55.21979166666668</v>
      </c>
      <c r="E250" s="14">
        <v>58.6</v>
      </c>
      <c r="F250" s="5">
        <v>49.166666666666664</v>
      </c>
      <c r="H250" s="13"/>
      <c r="AD250" s="15"/>
    </row>
    <row r="251" spans="1:52" x14ac:dyDescent="0.25">
      <c r="A251" s="5">
        <v>249</v>
      </c>
      <c r="B251" s="13">
        <v>41523</v>
      </c>
      <c r="C251" s="5">
        <v>355</v>
      </c>
      <c r="D251" s="14">
        <v>55.103124999999999</v>
      </c>
      <c r="E251" s="14">
        <v>58.5</v>
      </c>
      <c r="F251" s="5">
        <v>49.083333333333336</v>
      </c>
      <c r="H251" s="13"/>
      <c r="AD251" s="15"/>
    </row>
    <row r="252" spans="1:52" x14ac:dyDescent="0.25">
      <c r="A252" s="5">
        <v>250</v>
      </c>
      <c r="B252" s="13">
        <v>41524</v>
      </c>
      <c r="C252" s="5">
        <v>355</v>
      </c>
      <c r="D252" s="14">
        <v>55.146874999999987</v>
      </c>
      <c r="E252" s="14">
        <v>58.5</v>
      </c>
      <c r="F252" s="5">
        <v>49.53125</v>
      </c>
      <c r="H252" s="13"/>
      <c r="AD252" s="15"/>
    </row>
    <row r="253" spans="1:52" x14ac:dyDescent="0.25">
      <c r="A253" s="5">
        <v>251</v>
      </c>
      <c r="B253" s="13">
        <v>41525</v>
      </c>
      <c r="C253" s="5">
        <v>355</v>
      </c>
      <c r="D253" s="14">
        <v>55.109375000000007</v>
      </c>
      <c r="E253" s="14">
        <v>58.4</v>
      </c>
      <c r="F253" s="5">
        <v>51</v>
      </c>
      <c r="H253" s="13"/>
      <c r="AD253" s="15"/>
    </row>
    <row r="254" spans="1:52" x14ac:dyDescent="0.25">
      <c r="A254" s="5">
        <v>252</v>
      </c>
      <c r="B254" s="13">
        <v>41526</v>
      </c>
      <c r="C254" s="5">
        <v>356.375</v>
      </c>
      <c r="D254" s="14">
        <v>55.082291666666684</v>
      </c>
      <c r="E254" s="14">
        <v>58.5</v>
      </c>
      <c r="F254" s="5">
        <v>50.25</v>
      </c>
      <c r="H254" s="13"/>
      <c r="AD254" s="15"/>
    </row>
    <row r="255" spans="1:52" x14ac:dyDescent="0.25">
      <c r="A255" s="5">
        <v>253</v>
      </c>
      <c r="B255" s="13">
        <v>41527</v>
      </c>
      <c r="C255" s="5">
        <v>355</v>
      </c>
      <c r="D255" s="14">
        <v>55.145833333333321</v>
      </c>
      <c r="E255" s="14">
        <v>58.2</v>
      </c>
      <c r="F255" s="5">
        <v>49.822916666666664</v>
      </c>
      <c r="H255" s="13"/>
      <c r="AD255" s="15"/>
    </row>
    <row r="256" spans="1:52" x14ac:dyDescent="0.25">
      <c r="A256" s="5">
        <v>254</v>
      </c>
      <c r="B256" s="13">
        <v>41528</v>
      </c>
      <c r="C256" s="5">
        <v>355.16666666666669</v>
      </c>
      <c r="D256" s="14">
        <v>54.948958333333344</v>
      </c>
      <c r="E256" s="14">
        <v>57.4</v>
      </c>
      <c r="F256" s="5">
        <v>48.375</v>
      </c>
      <c r="H256" s="13"/>
      <c r="I256" s="20">
        <v>9.9990000000000006</v>
      </c>
      <c r="J256" s="5">
        <v>0.05</v>
      </c>
      <c r="K256" s="20">
        <v>1.9990000000000001</v>
      </c>
      <c r="M256" s="5">
        <v>0.08</v>
      </c>
      <c r="N256" s="20">
        <v>2.9000000000000001E-2</v>
      </c>
      <c r="O256" s="20">
        <v>4.9000000000000002E-2</v>
      </c>
      <c r="P256" s="20">
        <v>0.19900000000000001</v>
      </c>
      <c r="Q256" s="34">
        <v>2</v>
      </c>
      <c r="R256" s="35">
        <v>1.8</v>
      </c>
      <c r="S256" s="35">
        <v>13</v>
      </c>
      <c r="T256" s="35">
        <v>13</v>
      </c>
      <c r="U256" s="35">
        <v>170</v>
      </c>
      <c r="V256" s="35">
        <v>3.9</v>
      </c>
      <c r="W256" s="35">
        <v>0.82</v>
      </c>
      <c r="X256" s="35">
        <f>V256*2.497+W256*4.116</f>
        <v>13.113419999999998</v>
      </c>
      <c r="Y256" s="35">
        <v>0.76</v>
      </c>
      <c r="Z256" s="35">
        <v>4.8</v>
      </c>
      <c r="AA256" s="35">
        <v>15</v>
      </c>
      <c r="AB256" s="35">
        <v>19</v>
      </c>
      <c r="AC256" s="23">
        <v>4.9989999999999997</v>
      </c>
      <c r="AD256" s="22">
        <v>4.9989999999999997</v>
      </c>
      <c r="AE256" s="35">
        <v>3.3</v>
      </c>
      <c r="AF256" s="35"/>
      <c r="AG256" s="35">
        <v>1.4</v>
      </c>
      <c r="AH256" s="35">
        <v>2.2999999999999998</v>
      </c>
      <c r="AI256" s="20">
        <v>24.998999999999999</v>
      </c>
      <c r="AJ256" s="20">
        <v>0.499</v>
      </c>
      <c r="AK256" s="35">
        <v>0.66</v>
      </c>
      <c r="AL256" s="20">
        <v>0.19900000000000001</v>
      </c>
      <c r="AM256" s="20">
        <v>0.19900000000000001</v>
      </c>
      <c r="AN256" s="34">
        <v>1.5</v>
      </c>
      <c r="AO256" s="34">
        <v>0.499</v>
      </c>
      <c r="AP256" s="34"/>
      <c r="AQ256" s="34">
        <v>19.998999999999999</v>
      </c>
      <c r="AR256" s="34"/>
      <c r="AS256" s="34">
        <v>8.6999999999999993</v>
      </c>
      <c r="AT256" s="34">
        <v>46</v>
      </c>
      <c r="AU256" s="34"/>
      <c r="AV256" s="34">
        <v>9.3000000000000007</v>
      </c>
      <c r="AW256" s="34">
        <v>12.6</v>
      </c>
      <c r="AX256" s="34"/>
      <c r="AY256" s="34">
        <f>CONVERT(AW256, "C", "F")</f>
        <v>54.68</v>
      </c>
      <c r="AZ256" s="34"/>
    </row>
    <row r="257" spans="1:41" x14ac:dyDescent="0.25">
      <c r="A257" s="5">
        <v>255</v>
      </c>
      <c r="B257" s="13">
        <v>41529</v>
      </c>
      <c r="C257" s="5">
        <v>361.40625</v>
      </c>
      <c r="D257" s="14">
        <v>55.332291666666663</v>
      </c>
      <c r="E257" s="14">
        <v>59.3</v>
      </c>
      <c r="F257" s="5">
        <v>48.333333333333336</v>
      </c>
      <c r="H257" s="13"/>
      <c r="AD257" s="15"/>
    </row>
    <row r="258" spans="1:41" x14ac:dyDescent="0.25">
      <c r="A258" s="5">
        <v>256</v>
      </c>
      <c r="B258" s="13">
        <v>41530</v>
      </c>
      <c r="C258" s="5">
        <v>355.90625</v>
      </c>
      <c r="D258" s="14">
        <v>55.362499999999983</v>
      </c>
      <c r="E258" s="14">
        <v>58.8</v>
      </c>
      <c r="F258" s="5">
        <v>47.760416666666664</v>
      </c>
      <c r="H258" s="13"/>
      <c r="AD258" s="15"/>
    </row>
    <row r="259" spans="1:41" x14ac:dyDescent="0.25">
      <c r="A259" s="5">
        <v>257</v>
      </c>
      <c r="B259" s="13">
        <v>41531</v>
      </c>
      <c r="C259" s="5">
        <v>347</v>
      </c>
      <c r="D259" s="14">
        <v>55.40729166666668</v>
      </c>
      <c r="E259" s="5">
        <v>58.5</v>
      </c>
      <c r="F259" s="5">
        <v>48.447916666666664</v>
      </c>
      <c r="H259" s="13"/>
      <c r="W259" s="17"/>
      <c r="Y259" s="17"/>
      <c r="AC259" s="5"/>
      <c r="AD259" s="5"/>
      <c r="AE259" s="17"/>
      <c r="AO259" s="17"/>
    </row>
    <row r="260" spans="1:41" x14ac:dyDescent="0.25">
      <c r="A260" s="5">
        <v>258</v>
      </c>
      <c r="B260" s="13">
        <v>41532</v>
      </c>
      <c r="C260" s="5">
        <v>347</v>
      </c>
      <c r="D260" s="14">
        <v>55.418750000000024</v>
      </c>
      <c r="E260" s="14">
        <v>58.6</v>
      </c>
      <c r="F260" s="5">
        <v>48.09375</v>
      </c>
      <c r="H260" s="13"/>
      <c r="AD260" s="15"/>
    </row>
    <row r="261" spans="1:41" x14ac:dyDescent="0.25">
      <c r="A261" s="5">
        <v>259</v>
      </c>
      <c r="B261" s="13">
        <v>41533</v>
      </c>
      <c r="C261" s="5">
        <v>346.70833333333331</v>
      </c>
      <c r="D261" s="14">
        <v>55.321874999999984</v>
      </c>
      <c r="E261" s="14">
        <v>59.2</v>
      </c>
      <c r="F261" s="5">
        <v>48.0625</v>
      </c>
      <c r="H261" s="13"/>
      <c r="AD261" s="15"/>
    </row>
    <row r="262" spans="1:41" x14ac:dyDescent="0.25">
      <c r="A262" s="5">
        <v>260</v>
      </c>
      <c r="B262" s="13">
        <v>41534</v>
      </c>
      <c r="C262" s="5">
        <v>347</v>
      </c>
      <c r="D262" s="14">
        <v>55.215624999999989</v>
      </c>
      <c r="E262" s="14">
        <v>58.3</v>
      </c>
      <c r="F262" s="5">
        <v>48.635416666666664</v>
      </c>
      <c r="H262" s="13"/>
      <c r="AD262" s="15"/>
    </row>
    <row r="263" spans="1:41" x14ac:dyDescent="0.25">
      <c r="A263" s="5">
        <v>261</v>
      </c>
      <c r="B263" s="13">
        <v>41535</v>
      </c>
      <c r="C263" s="5">
        <v>347</v>
      </c>
      <c r="D263" s="14">
        <v>55.021874999999987</v>
      </c>
      <c r="E263" s="14">
        <v>58.3</v>
      </c>
      <c r="F263" s="5">
        <v>49.041666666666664</v>
      </c>
      <c r="H263" s="13"/>
      <c r="AD263" s="15"/>
    </row>
    <row r="264" spans="1:41" x14ac:dyDescent="0.25">
      <c r="A264" s="5">
        <v>262</v>
      </c>
      <c r="B264" s="13">
        <v>41536</v>
      </c>
      <c r="C264" s="5">
        <v>350.08333333333331</v>
      </c>
      <c r="D264" s="14">
        <v>55.370833333333316</v>
      </c>
      <c r="E264" s="14">
        <v>58.7</v>
      </c>
      <c r="F264" s="5">
        <v>49.3125</v>
      </c>
      <c r="H264" s="13"/>
      <c r="AD264" s="15"/>
    </row>
    <row r="265" spans="1:41" x14ac:dyDescent="0.25">
      <c r="A265" s="5">
        <v>263</v>
      </c>
      <c r="B265" s="13">
        <v>41537</v>
      </c>
      <c r="C265" s="5">
        <v>347</v>
      </c>
      <c r="D265" s="14">
        <v>55.210416666666667</v>
      </c>
      <c r="E265" s="14">
        <v>58.4</v>
      </c>
      <c r="F265" s="5">
        <v>48.604166666666664</v>
      </c>
      <c r="H265" s="13"/>
      <c r="AD265" s="15"/>
    </row>
    <row r="266" spans="1:41" x14ac:dyDescent="0.25">
      <c r="A266" s="5">
        <v>264</v>
      </c>
      <c r="B266" s="13">
        <v>41538</v>
      </c>
      <c r="C266" s="5">
        <v>350.91666666666669</v>
      </c>
      <c r="D266" s="14">
        <v>54.953124999999993</v>
      </c>
      <c r="E266" s="14">
        <v>57.4</v>
      </c>
      <c r="F266" s="5">
        <v>49.03125</v>
      </c>
      <c r="H266" s="13"/>
      <c r="AD266" s="15"/>
    </row>
    <row r="267" spans="1:41" x14ac:dyDescent="0.25">
      <c r="A267" s="5">
        <v>265</v>
      </c>
      <c r="B267" s="13">
        <v>41539</v>
      </c>
      <c r="C267" s="5">
        <v>351</v>
      </c>
      <c r="D267" s="14">
        <v>54.986458333333324</v>
      </c>
      <c r="E267" s="14">
        <v>58.2</v>
      </c>
      <c r="F267" s="5">
        <v>49.25</v>
      </c>
      <c r="H267" s="13"/>
      <c r="AD267" s="15"/>
    </row>
    <row r="268" spans="1:41" x14ac:dyDescent="0.25">
      <c r="A268" s="5">
        <v>266</v>
      </c>
      <c r="B268" s="13">
        <v>41540</v>
      </c>
      <c r="C268" s="5">
        <v>351.39583333333331</v>
      </c>
      <c r="D268" s="14">
        <v>55.221875000000018</v>
      </c>
      <c r="E268" s="14">
        <v>58.8</v>
      </c>
      <c r="F268" s="5">
        <v>49.104166666666664</v>
      </c>
      <c r="H268" s="13"/>
      <c r="AD268" s="15"/>
    </row>
    <row r="269" spans="1:41" x14ac:dyDescent="0.25">
      <c r="A269" s="5">
        <v>267</v>
      </c>
      <c r="B269" s="13">
        <v>41541</v>
      </c>
      <c r="C269" s="5">
        <v>351.27083333333331</v>
      </c>
      <c r="D269" s="14">
        <v>55.346874999999983</v>
      </c>
      <c r="E269" s="14">
        <v>58.8</v>
      </c>
      <c r="F269" s="5">
        <v>49.020833333333336</v>
      </c>
      <c r="H269" s="13"/>
      <c r="AD269" s="15"/>
    </row>
    <row r="270" spans="1:41" x14ac:dyDescent="0.25">
      <c r="A270" s="5">
        <v>268</v>
      </c>
      <c r="B270" s="13">
        <v>41542</v>
      </c>
      <c r="C270" s="5">
        <v>351.75</v>
      </c>
      <c r="D270" s="14">
        <v>55.191666666666663</v>
      </c>
      <c r="E270" s="14">
        <v>58</v>
      </c>
      <c r="F270" s="5">
        <v>48.666666666666664</v>
      </c>
      <c r="H270" s="13"/>
      <c r="AD270" s="15"/>
    </row>
    <row r="271" spans="1:41" x14ac:dyDescent="0.25">
      <c r="A271" s="5">
        <v>269</v>
      </c>
      <c r="B271" s="13">
        <v>41543</v>
      </c>
      <c r="C271" s="5">
        <v>357.19791666666669</v>
      </c>
      <c r="D271" s="14">
        <v>54.942708333333343</v>
      </c>
      <c r="E271" s="14">
        <v>58.1</v>
      </c>
      <c r="F271" s="5">
        <v>48.666666666666664</v>
      </c>
      <c r="H271" s="13"/>
      <c r="AD271" s="15"/>
    </row>
    <row r="272" spans="1:41" x14ac:dyDescent="0.25">
      <c r="A272" s="5">
        <v>270</v>
      </c>
      <c r="B272" s="13">
        <v>41544</v>
      </c>
      <c r="C272" s="5">
        <v>355</v>
      </c>
      <c r="D272" s="14">
        <v>54.809374999999989</v>
      </c>
      <c r="E272" s="14">
        <v>58</v>
      </c>
      <c r="F272" s="5">
        <v>48.479166666666664</v>
      </c>
      <c r="H272" s="13"/>
      <c r="AD272" s="15"/>
    </row>
    <row r="273" spans="1:41" x14ac:dyDescent="0.25">
      <c r="A273" s="5">
        <v>271</v>
      </c>
      <c r="B273" s="13">
        <v>41545</v>
      </c>
      <c r="C273" s="5">
        <v>355.61458333333331</v>
      </c>
      <c r="D273" s="14">
        <v>55.055208333333354</v>
      </c>
      <c r="E273" s="14">
        <v>58.5</v>
      </c>
      <c r="F273" s="5">
        <v>48.489583333333336</v>
      </c>
      <c r="H273" s="13"/>
      <c r="AD273" s="15"/>
    </row>
    <row r="274" spans="1:41" x14ac:dyDescent="0.25">
      <c r="A274" s="5">
        <v>272</v>
      </c>
      <c r="B274" s="13">
        <v>41546</v>
      </c>
      <c r="C274" s="5">
        <v>355</v>
      </c>
      <c r="D274" s="14">
        <v>55.035416666666684</v>
      </c>
      <c r="E274" s="14">
        <v>58</v>
      </c>
      <c r="F274" s="5">
        <v>48.40625</v>
      </c>
      <c r="H274" s="13"/>
      <c r="AD274" s="15"/>
    </row>
    <row r="275" spans="1:41" x14ac:dyDescent="0.25">
      <c r="A275" s="5">
        <v>273</v>
      </c>
      <c r="B275" s="13">
        <v>41547</v>
      </c>
      <c r="C275" s="5">
        <v>356.25</v>
      </c>
      <c r="D275" s="14">
        <v>55.222916666666698</v>
      </c>
      <c r="E275" s="14">
        <v>58.5</v>
      </c>
      <c r="F275" s="5">
        <v>47.895833333333336</v>
      </c>
      <c r="H275" s="13"/>
      <c r="AD275" s="15"/>
    </row>
    <row r="276" spans="1:41" x14ac:dyDescent="0.25">
      <c r="A276" s="5">
        <v>274</v>
      </c>
      <c r="B276" s="13">
        <v>41548</v>
      </c>
      <c r="C276" s="5">
        <v>373.70833333333331</v>
      </c>
      <c r="D276" s="14">
        <v>55.19895833333333</v>
      </c>
      <c r="E276" s="14">
        <v>58</v>
      </c>
      <c r="F276" s="5">
        <v>49.260416666666664</v>
      </c>
      <c r="H276" s="13"/>
      <c r="AD276" s="15"/>
    </row>
    <row r="277" spans="1:41" x14ac:dyDescent="0.25">
      <c r="A277" s="5">
        <v>275</v>
      </c>
      <c r="B277" s="13">
        <v>41549</v>
      </c>
      <c r="C277" s="5">
        <v>397.02083333333331</v>
      </c>
      <c r="D277" s="14">
        <v>55.134375000000006</v>
      </c>
      <c r="E277" s="14">
        <v>58.2</v>
      </c>
      <c r="F277" s="5">
        <v>49.4375</v>
      </c>
      <c r="H277" s="13"/>
      <c r="AD277" s="15"/>
    </row>
    <row r="278" spans="1:41" x14ac:dyDescent="0.25">
      <c r="A278" s="5">
        <v>276</v>
      </c>
      <c r="B278" s="13">
        <v>41550</v>
      </c>
      <c r="C278" s="5">
        <v>398</v>
      </c>
      <c r="D278" s="14">
        <v>54.736458333333339</v>
      </c>
      <c r="E278" s="14">
        <v>57.4</v>
      </c>
      <c r="F278" s="5">
        <v>48.65625</v>
      </c>
      <c r="H278" s="13"/>
      <c r="AD278" s="15"/>
    </row>
    <row r="279" spans="1:41" x14ac:dyDescent="0.25">
      <c r="A279" s="5">
        <v>277</v>
      </c>
      <c r="B279" s="13">
        <v>41551</v>
      </c>
      <c r="C279" s="5">
        <v>398.08333333333331</v>
      </c>
      <c r="D279" s="14">
        <v>54.811458333333348</v>
      </c>
      <c r="E279" s="14">
        <v>57.7</v>
      </c>
      <c r="F279" s="5">
        <v>48.59375</v>
      </c>
      <c r="H279" s="13"/>
      <c r="AD279" s="15"/>
    </row>
    <row r="280" spans="1:41" x14ac:dyDescent="0.25">
      <c r="A280" s="5">
        <v>278</v>
      </c>
      <c r="B280" s="13">
        <v>41552</v>
      </c>
      <c r="C280" s="5">
        <v>398</v>
      </c>
      <c r="D280" s="14">
        <v>54.953125000000007</v>
      </c>
      <c r="E280" s="14">
        <v>57.8</v>
      </c>
      <c r="F280" s="5">
        <v>48.635416666666664</v>
      </c>
      <c r="H280" s="13"/>
      <c r="AD280" s="15"/>
    </row>
    <row r="281" spans="1:41" x14ac:dyDescent="0.25">
      <c r="A281" s="5">
        <v>279</v>
      </c>
      <c r="B281" s="13">
        <v>41553</v>
      </c>
      <c r="C281" s="5">
        <v>398</v>
      </c>
      <c r="D281" s="14">
        <v>54.928125000000016</v>
      </c>
      <c r="E281" s="14">
        <v>57.5</v>
      </c>
      <c r="F281" s="5">
        <v>50.395833333333336</v>
      </c>
      <c r="H281" s="13"/>
      <c r="AD281" s="15"/>
    </row>
    <row r="282" spans="1:41" x14ac:dyDescent="0.25">
      <c r="A282" s="5">
        <v>280</v>
      </c>
      <c r="B282" s="13">
        <v>41554</v>
      </c>
      <c r="C282" s="5">
        <v>397.33333333333331</v>
      </c>
      <c r="D282" s="14">
        <v>55.273958333333333</v>
      </c>
      <c r="E282" s="14">
        <v>58.2</v>
      </c>
      <c r="F282" s="5">
        <v>51.458333333333336</v>
      </c>
      <c r="H282" s="13"/>
      <c r="AD282" s="15"/>
    </row>
    <row r="283" spans="1:41" x14ac:dyDescent="0.25">
      <c r="A283" s="5">
        <v>281</v>
      </c>
      <c r="B283" s="13">
        <v>41555</v>
      </c>
      <c r="C283" s="5">
        <v>398</v>
      </c>
      <c r="D283" s="14">
        <v>54.921874999999972</v>
      </c>
      <c r="E283" s="14">
        <v>57.2</v>
      </c>
      <c r="F283" s="5">
        <v>51.364583333333336</v>
      </c>
      <c r="H283" s="13"/>
      <c r="AD283" s="15"/>
    </row>
    <row r="284" spans="1:41" x14ac:dyDescent="0.25">
      <c r="A284" s="5">
        <v>282</v>
      </c>
      <c r="B284" s="13">
        <v>41556</v>
      </c>
      <c r="C284" s="5">
        <v>398.73958333333331</v>
      </c>
      <c r="D284" s="14">
        <v>54.658333333333353</v>
      </c>
      <c r="E284" s="14">
        <v>55.5</v>
      </c>
      <c r="F284" s="5">
        <v>52.6875</v>
      </c>
      <c r="H284" s="13"/>
      <c r="AD284" s="15"/>
    </row>
    <row r="285" spans="1:41" x14ac:dyDescent="0.25">
      <c r="A285" s="5">
        <v>283</v>
      </c>
      <c r="B285" s="13">
        <v>41557</v>
      </c>
      <c r="C285" s="5">
        <v>398</v>
      </c>
      <c r="D285" s="14">
        <v>55.068749999999987</v>
      </c>
      <c r="E285" s="14">
        <v>57.2</v>
      </c>
      <c r="F285" s="5">
        <v>52.104166666666664</v>
      </c>
      <c r="H285" s="13"/>
      <c r="AD285" s="15"/>
    </row>
    <row r="286" spans="1:41" x14ac:dyDescent="0.25">
      <c r="A286" s="5">
        <v>284</v>
      </c>
      <c r="B286" s="13">
        <v>41558</v>
      </c>
      <c r="C286" s="5">
        <v>398</v>
      </c>
      <c r="D286" s="14">
        <v>55.191666666666684</v>
      </c>
      <c r="E286" s="14">
        <v>57.3</v>
      </c>
      <c r="F286" s="5">
        <v>52.75</v>
      </c>
      <c r="H286" s="13"/>
      <c r="AD286" s="15"/>
    </row>
    <row r="287" spans="1:41" x14ac:dyDescent="0.25">
      <c r="A287" s="5">
        <v>285</v>
      </c>
      <c r="B287" s="13">
        <v>41559</v>
      </c>
      <c r="C287" s="5">
        <v>396.78125</v>
      </c>
      <c r="D287" s="14">
        <v>55.289583333333361</v>
      </c>
      <c r="E287" s="14">
        <v>57.8</v>
      </c>
      <c r="F287" s="5">
        <v>53.5625</v>
      </c>
      <c r="H287" s="13"/>
      <c r="W287" s="17"/>
      <c r="Y287" s="17"/>
      <c r="AC287" s="5"/>
      <c r="AD287" s="5"/>
      <c r="AE287" s="17"/>
      <c r="AG287" s="17"/>
      <c r="AO287" s="17"/>
    </row>
    <row r="288" spans="1:41" x14ac:dyDescent="0.25">
      <c r="A288" s="5">
        <v>286</v>
      </c>
      <c r="B288" s="13">
        <v>41560</v>
      </c>
      <c r="C288" s="5">
        <v>398</v>
      </c>
      <c r="D288" s="14">
        <v>55.190625000000011</v>
      </c>
      <c r="E288" s="14">
        <v>57.6</v>
      </c>
      <c r="F288" s="5">
        <v>55.041666666666664</v>
      </c>
      <c r="H288" s="13"/>
      <c r="AD288" s="15"/>
    </row>
    <row r="289" spans="1:30" x14ac:dyDescent="0.25">
      <c r="A289" s="5">
        <v>287</v>
      </c>
      <c r="B289" s="13">
        <v>41561</v>
      </c>
      <c r="C289" s="5">
        <v>402.88541666666669</v>
      </c>
      <c r="D289" s="14">
        <v>55.30208333333335</v>
      </c>
      <c r="E289" s="14">
        <v>57.9</v>
      </c>
      <c r="F289" s="5">
        <v>57.5625</v>
      </c>
      <c r="H289" s="13"/>
      <c r="AD289" s="15"/>
    </row>
    <row r="290" spans="1:30" x14ac:dyDescent="0.25">
      <c r="A290" s="5">
        <v>288</v>
      </c>
      <c r="B290" s="13">
        <v>41562</v>
      </c>
      <c r="C290" s="5">
        <v>403</v>
      </c>
      <c r="D290" s="14">
        <v>55.307291666666679</v>
      </c>
      <c r="E290" s="14">
        <v>57.7</v>
      </c>
      <c r="F290" s="5">
        <v>59.958333333333336</v>
      </c>
      <c r="H290" s="13"/>
      <c r="AD290" s="15"/>
    </row>
    <row r="291" spans="1:30" x14ac:dyDescent="0.25">
      <c r="A291" s="5">
        <v>289</v>
      </c>
      <c r="B291" s="13">
        <v>41563</v>
      </c>
      <c r="C291" s="5">
        <v>400.8125</v>
      </c>
      <c r="D291" s="14">
        <v>55.354166666666657</v>
      </c>
      <c r="E291" s="14">
        <v>57.8</v>
      </c>
      <c r="F291" s="5">
        <v>61.1875</v>
      </c>
      <c r="H291" s="13"/>
      <c r="AD291" s="15"/>
    </row>
    <row r="292" spans="1:30" x14ac:dyDescent="0.25">
      <c r="A292" s="5">
        <v>290</v>
      </c>
      <c r="B292" s="13">
        <v>41564</v>
      </c>
      <c r="C292" s="5">
        <v>399.11458333333331</v>
      </c>
      <c r="D292" s="14">
        <v>55.386458333333316</v>
      </c>
      <c r="E292" s="14">
        <v>57.8</v>
      </c>
      <c r="F292" s="5">
        <v>62.864583333333336</v>
      </c>
      <c r="H292" s="13"/>
      <c r="AD292" s="15"/>
    </row>
    <row r="293" spans="1:30" x14ac:dyDescent="0.25">
      <c r="A293" s="5">
        <v>291</v>
      </c>
      <c r="B293" s="13">
        <v>41565</v>
      </c>
      <c r="C293" s="5">
        <v>392.17708333333331</v>
      </c>
      <c r="D293" s="14">
        <v>55.4375</v>
      </c>
      <c r="E293" s="14">
        <v>57.9</v>
      </c>
      <c r="F293" s="5">
        <v>64.104166666666671</v>
      </c>
      <c r="H293" s="13"/>
      <c r="AD293" s="15"/>
    </row>
    <row r="294" spans="1:30" x14ac:dyDescent="0.25">
      <c r="A294" s="5">
        <v>292</v>
      </c>
      <c r="B294" s="13">
        <v>41566</v>
      </c>
      <c r="C294" s="5">
        <v>383.33333333333331</v>
      </c>
      <c r="D294" s="14">
        <v>55.563541666666673</v>
      </c>
      <c r="E294" s="14">
        <v>58.1</v>
      </c>
      <c r="F294" s="5">
        <v>64.791666666666671</v>
      </c>
      <c r="H294" s="13"/>
      <c r="AD294" s="15"/>
    </row>
    <row r="295" spans="1:30" x14ac:dyDescent="0.25">
      <c r="A295" s="5">
        <v>293</v>
      </c>
      <c r="B295" s="13">
        <v>41567</v>
      </c>
      <c r="C295" s="5">
        <v>381</v>
      </c>
      <c r="D295" s="14">
        <v>55.495833333333337</v>
      </c>
      <c r="E295" s="14">
        <v>57.9</v>
      </c>
      <c r="F295" s="5">
        <v>64.635416666666671</v>
      </c>
      <c r="H295" s="13"/>
      <c r="AD295" s="15"/>
    </row>
    <row r="296" spans="1:30" x14ac:dyDescent="0.25">
      <c r="A296" s="5">
        <v>294</v>
      </c>
      <c r="B296" s="13">
        <v>41568</v>
      </c>
      <c r="C296" s="5">
        <v>382.72916666666669</v>
      </c>
      <c r="D296" s="14">
        <v>55.654166666666669</v>
      </c>
      <c r="E296" s="14">
        <v>58.1</v>
      </c>
      <c r="F296" s="5">
        <v>63.614583333333336</v>
      </c>
      <c r="H296" s="13"/>
      <c r="AD296" s="15"/>
    </row>
    <row r="297" spans="1:30" x14ac:dyDescent="0.25">
      <c r="A297" s="5">
        <v>295</v>
      </c>
      <c r="B297" s="13">
        <v>41569</v>
      </c>
      <c r="C297" s="5">
        <v>377.6875</v>
      </c>
      <c r="D297" s="14">
        <v>55.71875</v>
      </c>
      <c r="E297" s="14">
        <v>58.1</v>
      </c>
      <c r="F297" s="5">
        <v>51.614583333333336</v>
      </c>
      <c r="H297" s="13"/>
      <c r="AD297" s="15"/>
    </row>
    <row r="298" spans="1:30" x14ac:dyDescent="0.25">
      <c r="A298" s="5">
        <v>296</v>
      </c>
      <c r="B298" s="13">
        <v>41570</v>
      </c>
      <c r="C298" s="5">
        <v>372</v>
      </c>
      <c r="D298" s="14">
        <v>55.354166666666693</v>
      </c>
      <c r="E298" s="14">
        <v>56.9</v>
      </c>
      <c r="F298" s="5">
        <v>41.71875</v>
      </c>
      <c r="H298" s="13"/>
      <c r="AD298" s="15"/>
    </row>
    <row r="299" spans="1:30" x14ac:dyDescent="0.25">
      <c r="A299" s="5">
        <v>297</v>
      </c>
      <c r="B299" s="13">
        <v>41571</v>
      </c>
      <c r="C299" s="5">
        <v>371.70833333333331</v>
      </c>
      <c r="D299" s="14">
        <v>55.799999999999962</v>
      </c>
      <c r="E299" s="14">
        <v>57.9</v>
      </c>
      <c r="F299" s="5">
        <v>39.572916666666664</v>
      </c>
      <c r="H299" s="13"/>
      <c r="AD299" s="15"/>
    </row>
    <row r="300" spans="1:30" x14ac:dyDescent="0.25">
      <c r="A300" s="5">
        <v>298</v>
      </c>
      <c r="B300" s="13">
        <v>41572</v>
      </c>
      <c r="C300" s="5">
        <v>372.03125</v>
      </c>
      <c r="D300" s="14">
        <v>55.820833333333326</v>
      </c>
      <c r="E300" s="14">
        <v>57.9</v>
      </c>
      <c r="F300" s="5">
        <v>38.96875</v>
      </c>
      <c r="H300" s="13"/>
      <c r="AD300" s="15"/>
    </row>
    <row r="301" spans="1:30" x14ac:dyDescent="0.25">
      <c r="A301" s="5">
        <v>299</v>
      </c>
      <c r="B301" s="13">
        <v>41573</v>
      </c>
      <c r="C301" s="5">
        <v>372</v>
      </c>
      <c r="D301" s="14">
        <v>55.913541666666653</v>
      </c>
      <c r="E301" s="14">
        <v>58.1</v>
      </c>
      <c r="F301" s="5">
        <v>38.989583333333336</v>
      </c>
      <c r="H301" s="13"/>
      <c r="AD301" s="15"/>
    </row>
    <row r="302" spans="1:30" x14ac:dyDescent="0.25">
      <c r="A302" s="5">
        <v>300</v>
      </c>
      <c r="B302" s="13">
        <v>41574</v>
      </c>
      <c r="C302" s="5">
        <v>372</v>
      </c>
      <c r="D302" s="14">
        <v>56.016666666666659</v>
      </c>
      <c r="E302" s="14">
        <v>58.1</v>
      </c>
      <c r="F302" s="5">
        <v>38.708333333333336</v>
      </c>
      <c r="H302" s="13"/>
      <c r="AD302" s="15"/>
    </row>
    <row r="303" spans="1:30" x14ac:dyDescent="0.25">
      <c r="A303" s="5">
        <v>301</v>
      </c>
      <c r="B303" s="13">
        <v>41575</v>
      </c>
      <c r="C303" s="5">
        <v>365.17708333333331</v>
      </c>
      <c r="D303" s="14">
        <v>55.93437500000001</v>
      </c>
      <c r="E303" s="14">
        <v>57.3</v>
      </c>
      <c r="F303" s="5">
        <v>38.697916666666664</v>
      </c>
      <c r="H303" s="13"/>
      <c r="AD303" s="15"/>
    </row>
    <row r="304" spans="1:30" x14ac:dyDescent="0.25">
      <c r="A304" s="5">
        <v>302</v>
      </c>
      <c r="B304" s="13">
        <v>41576</v>
      </c>
      <c r="C304" s="5">
        <v>812.15625</v>
      </c>
      <c r="D304" s="14">
        <v>55.598958333333343</v>
      </c>
      <c r="E304" s="14">
        <v>56.7</v>
      </c>
      <c r="F304" s="5">
        <v>38.53125</v>
      </c>
      <c r="H304" s="13"/>
      <c r="AD304" s="15"/>
    </row>
    <row r="305" spans="1:41" x14ac:dyDescent="0.25">
      <c r="A305" s="5">
        <v>303</v>
      </c>
      <c r="B305" s="13">
        <v>41577</v>
      </c>
      <c r="C305" s="5">
        <v>1114.6875</v>
      </c>
      <c r="D305" s="14">
        <v>56.102083333333326</v>
      </c>
      <c r="E305" s="14">
        <v>56.9</v>
      </c>
      <c r="F305" s="5">
        <v>37.239583333333336</v>
      </c>
      <c r="H305" s="13"/>
      <c r="AD305" s="15"/>
    </row>
    <row r="306" spans="1:41" x14ac:dyDescent="0.25">
      <c r="A306" s="5">
        <v>304</v>
      </c>
      <c r="B306" s="13">
        <v>41578</v>
      </c>
      <c r="C306" s="5">
        <v>837.125</v>
      </c>
      <c r="D306" s="14">
        <v>56.257291666666674</v>
      </c>
      <c r="E306" s="14">
        <v>57.2</v>
      </c>
      <c r="F306" s="5">
        <v>37.5625</v>
      </c>
      <c r="H306" s="13"/>
      <c r="AD306" s="15"/>
    </row>
    <row r="307" spans="1:41" x14ac:dyDescent="0.25">
      <c r="A307" s="5">
        <v>305</v>
      </c>
      <c r="B307" s="13">
        <v>41579</v>
      </c>
      <c r="C307" s="5">
        <v>674.17708333333337</v>
      </c>
      <c r="D307" s="14">
        <v>56.343749999999993</v>
      </c>
      <c r="E307" s="14">
        <v>57.6</v>
      </c>
      <c r="F307" s="5">
        <v>37.208333333333336</v>
      </c>
      <c r="H307" s="13"/>
      <c r="AD307" s="15"/>
    </row>
    <row r="308" spans="1:41" x14ac:dyDescent="0.25">
      <c r="A308" s="5">
        <v>306</v>
      </c>
      <c r="B308" s="13">
        <v>41580</v>
      </c>
      <c r="C308" s="5">
        <v>687.03125</v>
      </c>
      <c r="D308" s="14">
        <v>56.556249999999999</v>
      </c>
      <c r="E308" s="14">
        <v>57.8</v>
      </c>
      <c r="F308" s="5">
        <v>36.958333333333336</v>
      </c>
      <c r="H308" s="13"/>
      <c r="W308" s="17"/>
      <c r="Y308" s="17"/>
      <c r="AC308" s="5"/>
      <c r="AD308" s="5"/>
      <c r="AE308" s="17"/>
      <c r="AG308" s="17"/>
      <c r="AO308" s="17"/>
    </row>
    <row r="309" spans="1:41" x14ac:dyDescent="0.25">
      <c r="A309" s="5">
        <v>307</v>
      </c>
      <c r="B309" s="13">
        <v>41581</v>
      </c>
      <c r="C309" s="5">
        <v>697</v>
      </c>
      <c r="D309" s="14">
        <v>56.59791666666667</v>
      </c>
      <c r="E309" s="14">
        <v>57.6</v>
      </c>
      <c r="F309" s="5">
        <v>36.895833333333336</v>
      </c>
      <c r="H309" s="13"/>
      <c r="AD309" s="15"/>
    </row>
    <row r="310" spans="1:41" x14ac:dyDescent="0.25">
      <c r="A310" s="5">
        <v>308</v>
      </c>
      <c r="B310" s="13">
        <v>41582</v>
      </c>
      <c r="C310" s="5">
        <v>695.16666666666663</v>
      </c>
      <c r="D310" s="16">
        <v>56.670833333333327</v>
      </c>
      <c r="E310" s="5">
        <v>57.5</v>
      </c>
      <c r="F310" s="5">
        <v>36.791666666666664</v>
      </c>
      <c r="H310" s="13"/>
      <c r="AD310" s="15"/>
    </row>
    <row r="311" spans="1:41" x14ac:dyDescent="0.25">
      <c r="A311" s="5">
        <v>309</v>
      </c>
      <c r="B311" s="13">
        <v>41583</v>
      </c>
      <c r="C311" s="5">
        <v>680.66666666666663</v>
      </c>
      <c r="D311" s="16">
        <v>56.732291666666676</v>
      </c>
      <c r="E311" s="5">
        <v>57.9</v>
      </c>
      <c r="F311" s="5">
        <v>36.958333333333336</v>
      </c>
      <c r="H311" s="13"/>
      <c r="AD311" s="15"/>
    </row>
    <row r="312" spans="1:41" x14ac:dyDescent="0.25">
      <c r="A312" s="5">
        <v>310</v>
      </c>
      <c r="B312" s="13">
        <v>41584</v>
      </c>
      <c r="C312" s="5">
        <v>438.61458333333331</v>
      </c>
      <c r="D312" s="16">
        <v>57.193749999999994</v>
      </c>
      <c r="E312" s="5">
        <v>59</v>
      </c>
      <c r="F312" s="5">
        <v>38.354166666666664</v>
      </c>
      <c r="H312" s="13"/>
      <c r="AD312" s="15"/>
    </row>
    <row r="313" spans="1:41" x14ac:dyDescent="0.25">
      <c r="A313" s="5">
        <v>311</v>
      </c>
      <c r="B313" s="13">
        <v>41585</v>
      </c>
      <c r="C313" s="5">
        <v>294.04166666666669</v>
      </c>
      <c r="D313" s="16">
        <v>57.071874999999984</v>
      </c>
      <c r="E313" s="5">
        <v>58.7</v>
      </c>
      <c r="F313" s="5">
        <v>36.427083333333336</v>
      </c>
      <c r="H313" s="13"/>
      <c r="AD313" s="15"/>
    </row>
    <row r="314" spans="1:41" x14ac:dyDescent="0.25">
      <c r="A314" s="5">
        <v>312</v>
      </c>
      <c r="B314" s="13">
        <v>41586</v>
      </c>
      <c r="C314" s="5">
        <v>290.85416666666669</v>
      </c>
      <c r="D314" s="16">
        <v>57.168749999999989</v>
      </c>
      <c r="E314" s="5">
        <v>59.1</v>
      </c>
      <c r="F314" s="5">
        <v>35.854166666666664</v>
      </c>
      <c r="H314" s="13"/>
      <c r="AD314" s="15"/>
    </row>
    <row r="315" spans="1:41" x14ac:dyDescent="0.25">
      <c r="A315" s="5">
        <v>313</v>
      </c>
      <c r="B315" s="13">
        <v>41587</v>
      </c>
      <c r="C315" s="5">
        <v>293.0625</v>
      </c>
      <c r="D315" s="16">
        <v>57.352083333333347</v>
      </c>
      <c r="E315" s="5">
        <v>59.3</v>
      </c>
      <c r="F315" s="5">
        <v>35.979166666666664</v>
      </c>
      <c r="H315" s="13"/>
      <c r="AD315" s="15"/>
    </row>
    <row r="316" spans="1:41" x14ac:dyDescent="0.25">
      <c r="A316" s="5">
        <v>314</v>
      </c>
      <c r="B316" s="13">
        <v>41588</v>
      </c>
      <c r="C316" s="5">
        <v>292</v>
      </c>
      <c r="D316" s="16">
        <v>57.501041666666652</v>
      </c>
      <c r="E316" s="5">
        <v>59.6</v>
      </c>
      <c r="F316" s="5">
        <v>35.8125</v>
      </c>
      <c r="H316" s="13"/>
      <c r="AD316" s="15"/>
    </row>
    <row r="317" spans="1:41" x14ac:dyDescent="0.25">
      <c r="A317" s="5">
        <v>315</v>
      </c>
      <c r="B317" s="13">
        <v>41589</v>
      </c>
      <c r="C317" s="5">
        <v>292</v>
      </c>
      <c r="D317" s="16">
        <v>57.602083333333361</v>
      </c>
      <c r="E317" s="5">
        <v>59.4</v>
      </c>
      <c r="F317" s="5">
        <v>35.833333333333336</v>
      </c>
      <c r="H317" s="13"/>
      <c r="AD317" s="15"/>
    </row>
    <row r="318" spans="1:41" x14ac:dyDescent="0.25">
      <c r="A318" s="5">
        <v>316</v>
      </c>
      <c r="B318" s="13">
        <v>41590</v>
      </c>
      <c r="C318" s="5">
        <v>292</v>
      </c>
      <c r="D318" s="16">
        <v>57.710416666666674</v>
      </c>
      <c r="E318" s="5">
        <v>58.6</v>
      </c>
      <c r="F318" s="5">
        <v>35.71875</v>
      </c>
      <c r="H318" s="13"/>
      <c r="AD318" s="15"/>
    </row>
    <row r="319" spans="1:41" x14ac:dyDescent="0.25">
      <c r="A319" s="5">
        <v>317</v>
      </c>
      <c r="B319" s="13">
        <v>41591</v>
      </c>
      <c r="C319" s="5">
        <v>293.72916666666669</v>
      </c>
      <c r="D319" s="16">
        <v>57.786458333333314</v>
      </c>
      <c r="E319" s="5">
        <v>59.3</v>
      </c>
      <c r="F319" s="5">
        <v>36.239583333333336</v>
      </c>
      <c r="H319" s="13"/>
      <c r="AD319" s="15"/>
    </row>
    <row r="320" spans="1:41" x14ac:dyDescent="0.25">
      <c r="A320" s="5">
        <v>318</v>
      </c>
      <c r="B320" s="13">
        <v>41592</v>
      </c>
      <c r="C320" s="5">
        <v>291.3125</v>
      </c>
      <c r="D320" s="16">
        <v>58.290625000000013</v>
      </c>
      <c r="E320" s="5">
        <v>60</v>
      </c>
      <c r="F320" s="5">
        <v>35.645833333333336</v>
      </c>
      <c r="H320" s="13"/>
      <c r="AD320" s="15"/>
    </row>
    <row r="321" spans="1:43" x14ac:dyDescent="0.25">
      <c r="A321" s="5">
        <v>319</v>
      </c>
      <c r="B321" s="13">
        <v>41593</v>
      </c>
      <c r="C321" s="5">
        <v>316.36458333333331</v>
      </c>
      <c r="D321" s="16">
        <v>58.022916666666667</v>
      </c>
      <c r="E321" s="5">
        <v>59.8</v>
      </c>
      <c r="F321" s="5">
        <v>35.395833333333336</v>
      </c>
      <c r="H321" s="13"/>
      <c r="I321" s="20"/>
      <c r="J321" s="20"/>
      <c r="K321" s="20"/>
      <c r="N321" s="20"/>
      <c r="O321" s="20"/>
      <c r="AC321" s="20"/>
      <c r="AD321" s="20"/>
      <c r="AI321" s="20"/>
      <c r="AJ321" s="20"/>
      <c r="AK321" s="20"/>
      <c r="AL321" s="20"/>
      <c r="AM321" s="20"/>
      <c r="AO321" s="20"/>
      <c r="AQ321" s="23"/>
    </row>
    <row r="322" spans="1:43" x14ac:dyDescent="0.25">
      <c r="A322" s="5">
        <v>320</v>
      </c>
      <c r="B322" s="13">
        <v>41594</v>
      </c>
      <c r="C322" s="5">
        <v>335.85416666666669</v>
      </c>
      <c r="D322" s="16">
        <v>58.135416666666664</v>
      </c>
      <c r="E322" s="5">
        <v>59.8</v>
      </c>
      <c r="F322" s="5">
        <v>35.8125</v>
      </c>
      <c r="H322" s="13"/>
      <c r="AD322" s="15"/>
    </row>
    <row r="323" spans="1:43" x14ac:dyDescent="0.25">
      <c r="A323" s="5">
        <v>321</v>
      </c>
      <c r="B323" s="13">
        <v>41595</v>
      </c>
      <c r="C323" s="5">
        <v>335</v>
      </c>
      <c r="D323" s="16">
        <v>58.214583333333344</v>
      </c>
      <c r="E323" s="5">
        <v>59.9</v>
      </c>
      <c r="F323" s="5">
        <v>35.791666666666664</v>
      </c>
      <c r="H323" s="13"/>
      <c r="AD323" s="15"/>
    </row>
    <row r="324" spans="1:43" x14ac:dyDescent="0.25">
      <c r="A324" s="5">
        <v>322</v>
      </c>
      <c r="B324" s="13">
        <v>41596</v>
      </c>
      <c r="C324" s="5">
        <v>333.77083333333331</v>
      </c>
      <c r="D324" s="16">
        <v>58.46875</v>
      </c>
      <c r="E324" s="5">
        <v>59.8</v>
      </c>
      <c r="F324" s="5">
        <v>36.385416666666664</v>
      </c>
      <c r="H324" s="13"/>
      <c r="AD324" s="15"/>
    </row>
    <row r="325" spans="1:43" x14ac:dyDescent="0.25">
      <c r="A325" s="5">
        <v>323</v>
      </c>
      <c r="B325" s="13">
        <v>41597</v>
      </c>
      <c r="C325" s="5">
        <v>348.82291666666669</v>
      </c>
      <c r="D325" s="16">
        <v>58.610416666666673</v>
      </c>
      <c r="E325" s="5">
        <v>60.1</v>
      </c>
      <c r="F325" s="5">
        <v>36.729166666666664</v>
      </c>
      <c r="H325" s="13"/>
      <c r="AD325" s="15"/>
    </row>
    <row r="326" spans="1:43" x14ac:dyDescent="0.25">
      <c r="A326" s="5">
        <v>324</v>
      </c>
      <c r="B326" s="13">
        <v>41598</v>
      </c>
      <c r="C326" s="5">
        <v>348.25</v>
      </c>
      <c r="D326" s="16">
        <v>59.163541666666653</v>
      </c>
      <c r="E326" s="5">
        <v>60.3</v>
      </c>
      <c r="F326" s="5">
        <v>36.979166666666664</v>
      </c>
      <c r="H326" s="13"/>
      <c r="AD326" s="15"/>
    </row>
    <row r="327" spans="1:43" x14ac:dyDescent="0.25">
      <c r="A327" s="5">
        <v>325</v>
      </c>
      <c r="B327" s="13">
        <v>41599</v>
      </c>
      <c r="C327" s="5">
        <v>348.58333333333331</v>
      </c>
      <c r="D327" s="16">
        <v>59.013541666666676</v>
      </c>
      <c r="E327" s="5">
        <v>59.6</v>
      </c>
      <c r="F327" s="5">
        <v>37.697916666666664</v>
      </c>
      <c r="H327" s="13"/>
      <c r="AD327" s="15"/>
    </row>
    <row r="328" spans="1:43" x14ac:dyDescent="0.25">
      <c r="A328" s="5">
        <v>326</v>
      </c>
      <c r="B328" s="13">
        <v>41600</v>
      </c>
      <c r="C328" s="5">
        <v>347</v>
      </c>
      <c r="D328" s="16">
        <v>59.12604166666668</v>
      </c>
      <c r="E328" s="5">
        <v>59.6</v>
      </c>
      <c r="F328" s="5">
        <v>37.916666666666664</v>
      </c>
      <c r="H328" s="13"/>
      <c r="AD328" s="15"/>
    </row>
    <row r="329" spans="1:43" x14ac:dyDescent="0.25">
      <c r="A329" s="5">
        <v>327</v>
      </c>
      <c r="B329" s="13">
        <v>41601</v>
      </c>
      <c r="C329" s="5">
        <v>347.77083333333331</v>
      </c>
      <c r="D329" s="16">
        <v>59.246875000000045</v>
      </c>
      <c r="E329" s="5">
        <v>60.9</v>
      </c>
      <c r="F329" s="5">
        <v>37.489583333333336</v>
      </c>
      <c r="H329" s="13"/>
      <c r="AD329" s="15"/>
    </row>
    <row r="330" spans="1:43" x14ac:dyDescent="0.25">
      <c r="A330" s="5">
        <v>328</v>
      </c>
      <c r="B330" s="13">
        <v>41602</v>
      </c>
      <c r="C330" s="5">
        <v>347</v>
      </c>
      <c r="D330" s="16">
        <v>59.518750000000004</v>
      </c>
      <c r="E330" s="5">
        <v>61.3</v>
      </c>
      <c r="F330" s="5">
        <v>38.09375</v>
      </c>
      <c r="H330" s="13"/>
      <c r="AD330" s="15"/>
    </row>
    <row r="331" spans="1:43" x14ac:dyDescent="0.25">
      <c r="A331" s="5">
        <v>329</v>
      </c>
      <c r="B331" s="13">
        <v>41603</v>
      </c>
      <c r="C331" s="5">
        <v>347</v>
      </c>
      <c r="D331" s="16">
        <v>59.296875</v>
      </c>
      <c r="E331" s="5">
        <v>61</v>
      </c>
      <c r="F331" s="5">
        <v>37.979166666666664</v>
      </c>
      <c r="H331" s="13"/>
      <c r="AD331" s="15"/>
    </row>
    <row r="332" spans="1:43" x14ac:dyDescent="0.25">
      <c r="A332" s="5">
        <v>330</v>
      </c>
      <c r="B332" s="13">
        <v>41604</v>
      </c>
      <c r="C332" s="5">
        <v>348.5</v>
      </c>
      <c r="D332" s="16">
        <v>59.447916666666664</v>
      </c>
      <c r="E332" s="5">
        <v>61.1</v>
      </c>
      <c r="F332" s="5">
        <v>38.260416666666664</v>
      </c>
      <c r="H332" s="13"/>
      <c r="AD332" s="15"/>
    </row>
    <row r="333" spans="1:43" x14ac:dyDescent="0.25">
      <c r="A333" s="5">
        <v>331</v>
      </c>
      <c r="B333" s="13">
        <v>41605</v>
      </c>
      <c r="C333" s="5">
        <v>347</v>
      </c>
      <c r="D333" s="16">
        <v>59.648958333333333</v>
      </c>
      <c r="E333" s="5">
        <v>61.3</v>
      </c>
      <c r="F333" s="5">
        <v>38.166666666666664</v>
      </c>
      <c r="H333" s="13"/>
      <c r="AD333" s="15"/>
    </row>
    <row r="334" spans="1:43" x14ac:dyDescent="0.25">
      <c r="A334" s="5">
        <v>332</v>
      </c>
      <c r="B334" s="13">
        <v>41606</v>
      </c>
      <c r="C334" s="5">
        <v>347</v>
      </c>
      <c r="D334" s="16">
        <v>59.558333333333358</v>
      </c>
      <c r="E334" s="5">
        <v>61</v>
      </c>
      <c r="F334" s="5">
        <v>38.291666666666664</v>
      </c>
      <c r="H334" s="13"/>
      <c r="AD334" s="15"/>
    </row>
    <row r="335" spans="1:43" x14ac:dyDescent="0.25">
      <c r="A335" s="5">
        <v>333</v>
      </c>
      <c r="B335" s="13">
        <v>41607</v>
      </c>
      <c r="C335" s="5">
        <v>347</v>
      </c>
      <c r="D335" s="16">
        <v>59.181249999999977</v>
      </c>
      <c r="E335" s="5">
        <v>60.7</v>
      </c>
      <c r="F335" s="5">
        <v>37.645833333333336</v>
      </c>
      <c r="H335" s="13"/>
      <c r="AD335" s="15"/>
    </row>
    <row r="336" spans="1:43" x14ac:dyDescent="0.25">
      <c r="A336" s="5">
        <v>334</v>
      </c>
      <c r="B336" s="13">
        <v>41608</v>
      </c>
      <c r="C336" s="5">
        <v>348.25</v>
      </c>
      <c r="D336" s="16">
        <v>58.905208333333341</v>
      </c>
      <c r="E336" s="5">
        <v>60.3</v>
      </c>
      <c r="F336" s="5">
        <v>37.760416666666664</v>
      </c>
      <c r="H336" s="13"/>
      <c r="AD336" s="15"/>
    </row>
    <row r="337" spans="1:30" x14ac:dyDescent="0.25">
      <c r="A337" s="5">
        <v>335</v>
      </c>
      <c r="B337" s="13">
        <v>41609</v>
      </c>
      <c r="C337" s="5">
        <v>350.375</v>
      </c>
      <c r="D337" s="16">
        <v>58.674999999999976</v>
      </c>
      <c r="E337" s="5">
        <v>60.2</v>
      </c>
      <c r="F337" s="5">
        <v>38.958333333333336</v>
      </c>
      <c r="H337" s="13"/>
      <c r="AD337" s="15"/>
    </row>
    <row r="338" spans="1:30" x14ac:dyDescent="0.25">
      <c r="A338" s="5">
        <v>336</v>
      </c>
      <c r="B338" s="13">
        <v>41610</v>
      </c>
      <c r="C338" s="5">
        <v>349.27083333333331</v>
      </c>
      <c r="D338" s="16">
        <v>58.471875000000004</v>
      </c>
      <c r="E338" s="5">
        <v>59.9</v>
      </c>
      <c r="F338" s="5">
        <v>40.010416666666664</v>
      </c>
      <c r="H338" s="13"/>
      <c r="AD338" s="15"/>
    </row>
    <row r="339" spans="1:30" x14ac:dyDescent="0.25">
      <c r="A339" s="5">
        <v>337</v>
      </c>
      <c r="B339" s="13">
        <v>41611</v>
      </c>
      <c r="C339" s="5">
        <v>355.55208333333331</v>
      </c>
      <c r="D339" s="16">
        <v>57.952083333333356</v>
      </c>
      <c r="E339" s="5">
        <v>58.5</v>
      </c>
      <c r="F339" s="5">
        <v>40.020833333333336</v>
      </c>
      <c r="H339" s="13"/>
      <c r="AD339" s="15"/>
    </row>
    <row r="340" spans="1:30" x14ac:dyDescent="0.25">
      <c r="A340" s="5">
        <v>338</v>
      </c>
      <c r="B340" s="13">
        <v>41612</v>
      </c>
      <c r="C340" s="5">
        <v>365.67708333333331</v>
      </c>
      <c r="D340" s="16">
        <v>57.502083333333353</v>
      </c>
      <c r="E340" s="5">
        <v>58.8</v>
      </c>
      <c r="F340" s="5">
        <v>40.447916666666664</v>
      </c>
      <c r="H340" s="13"/>
      <c r="AD340" s="15"/>
    </row>
    <row r="341" spans="1:30" x14ac:dyDescent="0.25">
      <c r="A341" s="5">
        <v>339</v>
      </c>
      <c r="B341" s="13">
        <v>41613</v>
      </c>
      <c r="C341" s="5">
        <v>364.82291666666669</v>
      </c>
      <c r="D341" s="16">
        <v>57.36354166666667</v>
      </c>
      <c r="E341" s="5">
        <v>58.5</v>
      </c>
      <c r="F341" s="5">
        <v>39.59375</v>
      </c>
      <c r="H341" s="13"/>
      <c r="AD341" s="15"/>
    </row>
    <row r="342" spans="1:30" x14ac:dyDescent="0.25">
      <c r="A342" s="5">
        <v>340</v>
      </c>
      <c r="B342" s="13">
        <v>41614</v>
      </c>
      <c r="C342" s="5">
        <v>368.375</v>
      </c>
      <c r="D342" s="16">
        <v>57.584374999999994</v>
      </c>
      <c r="E342" s="5">
        <v>58.9</v>
      </c>
      <c r="F342" s="5">
        <v>39.28125</v>
      </c>
      <c r="H342" s="13"/>
      <c r="AD342" s="15"/>
    </row>
    <row r="343" spans="1:30" x14ac:dyDescent="0.25">
      <c r="A343" s="5">
        <v>341</v>
      </c>
      <c r="B343" s="13">
        <v>41615</v>
      </c>
      <c r="C343" s="5">
        <v>371.26041666666669</v>
      </c>
      <c r="D343" s="16">
        <v>57.277083333333337</v>
      </c>
      <c r="E343" s="5">
        <v>58</v>
      </c>
      <c r="F343" s="5">
        <v>38.989583333333336</v>
      </c>
      <c r="H343" s="13"/>
      <c r="AD343" s="15"/>
    </row>
    <row r="344" spans="1:30" x14ac:dyDescent="0.25">
      <c r="A344" s="5">
        <v>342</v>
      </c>
      <c r="B344" s="13">
        <v>41616</v>
      </c>
      <c r="C344" s="5">
        <v>368</v>
      </c>
      <c r="D344" s="16">
        <v>57.227083333333347</v>
      </c>
      <c r="E344" s="5">
        <v>58.5</v>
      </c>
      <c r="F344" s="5">
        <v>39.5625</v>
      </c>
      <c r="H344" s="13"/>
      <c r="AD344" s="15"/>
    </row>
    <row r="345" spans="1:30" x14ac:dyDescent="0.25">
      <c r="A345" s="5">
        <v>343</v>
      </c>
      <c r="B345" s="13">
        <v>41617</v>
      </c>
      <c r="C345" s="5">
        <v>372.0625</v>
      </c>
      <c r="D345" s="16">
        <v>56.903124999999996</v>
      </c>
      <c r="E345" s="5">
        <v>58.1</v>
      </c>
      <c r="F345" s="5">
        <v>39.71875</v>
      </c>
      <c r="H345" s="13"/>
      <c r="AD345" s="15"/>
    </row>
    <row r="346" spans="1:30" x14ac:dyDescent="0.25">
      <c r="A346" s="5">
        <v>344</v>
      </c>
      <c r="B346" s="13">
        <v>41618</v>
      </c>
      <c r="C346" s="5">
        <v>396.51041666666669</v>
      </c>
      <c r="D346" s="16">
        <v>56.813541666666659</v>
      </c>
      <c r="E346" s="5">
        <v>58.1</v>
      </c>
      <c r="F346" s="5">
        <v>40.03125</v>
      </c>
      <c r="H346" s="13"/>
      <c r="AD346" s="15"/>
    </row>
    <row r="347" spans="1:30" x14ac:dyDescent="0.25">
      <c r="A347" s="5">
        <v>345</v>
      </c>
      <c r="B347" s="13">
        <v>41619</v>
      </c>
      <c r="C347" s="5">
        <v>394.45833333333331</v>
      </c>
      <c r="D347" s="16">
        <v>56.824999999999996</v>
      </c>
      <c r="E347" s="5">
        <v>58.2</v>
      </c>
      <c r="F347" s="5">
        <v>40.135416666666664</v>
      </c>
      <c r="H347" s="13"/>
      <c r="AD347" s="15"/>
    </row>
    <row r="348" spans="1:30" x14ac:dyDescent="0.25">
      <c r="A348" s="5">
        <v>346</v>
      </c>
      <c r="B348" s="13">
        <v>41620</v>
      </c>
      <c r="C348" s="5">
        <v>394</v>
      </c>
      <c r="D348" s="16">
        <v>56.603125000000027</v>
      </c>
      <c r="E348" s="5">
        <v>58</v>
      </c>
      <c r="F348" s="5">
        <v>40.010416666666664</v>
      </c>
      <c r="H348" s="13"/>
      <c r="AD348" s="15"/>
    </row>
    <row r="349" spans="1:30" x14ac:dyDescent="0.25">
      <c r="A349" s="5">
        <v>347</v>
      </c>
      <c r="B349" s="13">
        <v>41621</v>
      </c>
      <c r="C349" s="5">
        <v>394</v>
      </c>
      <c r="D349" s="16">
        <v>56.380208333333314</v>
      </c>
      <c r="E349" s="5">
        <v>57.7</v>
      </c>
      <c r="F349" s="5">
        <v>39.75</v>
      </c>
      <c r="H349" s="13"/>
      <c r="AD349" s="15"/>
    </row>
    <row r="350" spans="1:30" x14ac:dyDescent="0.25">
      <c r="A350" s="5">
        <v>348</v>
      </c>
      <c r="B350" s="13">
        <v>41622</v>
      </c>
      <c r="C350" s="5">
        <v>391.34375</v>
      </c>
      <c r="D350" s="16">
        <v>56.26458333333332</v>
      </c>
      <c r="E350" s="5">
        <v>57.6</v>
      </c>
      <c r="F350" s="5">
        <v>40.03125</v>
      </c>
      <c r="H350" s="13"/>
      <c r="AD350" s="15"/>
    </row>
    <row r="351" spans="1:30" x14ac:dyDescent="0.25">
      <c r="A351" s="5">
        <v>349</v>
      </c>
      <c r="B351" s="13">
        <v>41623</v>
      </c>
      <c r="C351" s="5">
        <v>389</v>
      </c>
      <c r="D351" s="16">
        <v>55.914583333333333</v>
      </c>
      <c r="E351" s="5">
        <v>57.3</v>
      </c>
      <c r="F351" s="5">
        <v>40.65625</v>
      </c>
      <c r="H351" s="13"/>
      <c r="AD351" s="15"/>
    </row>
    <row r="352" spans="1:30" x14ac:dyDescent="0.25">
      <c r="A352" s="5">
        <v>350</v>
      </c>
      <c r="B352" s="13">
        <v>41624</v>
      </c>
      <c r="C352" s="5">
        <v>389.54166666666669</v>
      </c>
      <c r="D352" s="16">
        <v>55.692708333333343</v>
      </c>
      <c r="E352" s="5">
        <v>57</v>
      </c>
      <c r="F352" s="5">
        <v>40.791666666666664</v>
      </c>
      <c r="H352" s="13"/>
      <c r="AD352" s="15"/>
    </row>
    <row r="353" spans="1:30" x14ac:dyDescent="0.25">
      <c r="A353" s="5">
        <v>351</v>
      </c>
      <c r="B353" s="13">
        <v>41625</v>
      </c>
      <c r="C353" s="5">
        <v>389.32291666666669</v>
      </c>
      <c r="D353" s="16">
        <v>55.538541666666667</v>
      </c>
      <c r="E353" s="5">
        <v>56.7</v>
      </c>
      <c r="F353" s="5">
        <v>41.927083333333336</v>
      </c>
      <c r="H353" s="13"/>
      <c r="AD353" s="15"/>
    </row>
    <row r="354" spans="1:30" x14ac:dyDescent="0.25">
      <c r="A354" s="5">
        <v>352</v>
      </c>
      <c r="B354" s="13">
        <v>41626</v>
      </c>
      <c r="C354" s="5">
        <v>389</v>
      </c>
      <c r="D354" s="16">
        <v>55.469791666666644</v>
      </c>
      <c r="E354" s="5">
        <v>56.3</v>
      </c>
      <c r="F354" s="5">
        <v>41.96875</v>
      </c>
      <c r="H354" s="13"/>
      <c r="AD354" s="15"/>
    </row>
    <row r="355" spans="1:30" x14ac:dyDescent="0.25">
      <c r="A355" s="5">
        <v>353</v>
      </c>
      <c r="B355" s="13">
        <v>41627</v>
      </c>
      <c r="C355" s="5">
        <v>389</v>
      </c>
      <c r="D355" s="16">
        <v>55.13125000000003</v>
      </c>
      <c r="E355" s="5">
        <v>55.8</v>
      </c>
      <c r="F355" s="5">
        <v>41.114583333333336</v>
      </c>
      <c r="H355" s="13"/>
      <c r="AD355" s="15"/>
    </row>
    <row r="356" spans="1:30" x14ac:dyDescent="0.25">
      <c r="A356" s="5">
        <v>354</v>
      </c>
      <c r="B356" s="13">
        <v>41628</v>
      </c>
      <c r="C356" s="5">
        <v>390.28125</v>
      </c>
      <c r="D356" s="16">
        <v>54.754166666666691</v>
      </c>
      <c r="E356" s="5">
        <v>55.9</v>
      </c>
      <c r="F356" s="5">
        <v>41.614583333333336</v>
      </c>
      <c r="H356" s="13"/>
      <c r="AD356" s="15"/>
    </row>
    <row r="357" spans="1:30" x14ac:dyDescent="0.25">
      <c r="A357" s="5">
        <v>355</v>
      </c>
      <c r="B357" s="13">
        <v>41629</v>
      </c>
      <c r="C357" s="5">
        <v>389</v>
      </c>
      <c r="D357" s="16">
        <v>54.455208333333324</v>
      </c>
      <c r="E357" s="5">
        <v>55.8</v>
      </c>
      <c r="F357" s="5">
        <v>41.510416666666664</v>
      </c>
      <c r="H357" s="13"/>
      <c r="AD357" s="15"/>
    </row>
    <row r="358" spans="1:30" x14ac:dyDescent="0.25">
      <c r="A358" s="5">
        <v>356</v>
      </c>
      <c r="B358" s="13">
        <v>41630</v>
      </c>
      <c r="C358" s="5">
        <v>389</v>
      </c>
      <c r="D358" s="16">
        <v>54.62916666666667</v>
      </c>
      <c r="E358" s="5">
        <v>56.1</v>
      </c>
      <c r="F358" s="5">
        <v>40.604166666666664</v>
      </c>
      <c r="H358" s="13"/>
      <c r="AD358" s="15"/>
    </row>
    <row r="359" spans="1:30" x14ac:dyDescent="0.25">
      <c r="A359" s="5">
        <v>357</v>
      </c>
      <c r="B359" s="13">
        <v>41631</v>
      </c>
      <c r="C359" s="5">
        <v>389.19791666666669</v>
      </c>
      <c r="D359" s="16">
        <v>54.446875000000013</v>
      </c>
      <c r="E359" s="5">
        <v>55.9</v>
      </c>
      <c r="F359" s="5">
        <v>40.770833333333336</v>
      </c>
      <c r="H359" s="13"/>
      <c r="AD359" s="15"/>
    </row>
    <row r="360" spans="1:30" x14ac:dyDescent="0.25">
      <c r="A360" s="5">
        <v>358</v>
      </c>
      <c r="B360" s="13">
        <v>41632</v>
      </c>
      <c r="C360" s="5">
        <v>389</v>
      </c>
      <c r="D360" s="16">
        <v>54.192708333333314</v>
      </c>
      <c r="E360" s="5">
        <v>55.5</v>
      </c>
      <c r="F360" s="5">
        <v>41.375</v>
      </c>
      <c r="H360" s="13"/>
      <c r="AD360" s="15"/>
    </row>
    <row r="361" spans="1:30" x14ac:dyDescent="0.25">
      <c r="A361" s="5">
        <v>359</v>
      </c>
      <c r="B361" s="13">
        <v>41633</v>
      </c>
      <c r="C361" s="5">
        <v>388.45833333333331</v>
      </c>
      <c r="D361" s="16">
        <v>54.422916666666659</v>
      </c>
      <c r="E361" s="5">
        <v>56</v>
      </c>
      <c r="F361" s="5">
        <v>42.229166666666664</v>
      </c>
      <c r="H361" s="13"/>
      <c r="AD361" s="15"/>
    </row>
    <row r="362" spans="1:30" x14ac:dyDescent="0.25">
      <c r="A362" s="5">
        <v>360</v>
      </c>
      <c r="B362" s="13">
        <v>41634</v>
      </c>
      <c r="C362" s="5">
        <v>386.73958333333331</v>
      </c>
      <c r="D362" s="16">
        <v>54.10833333333332</v>
      </c>
      <c r="E362" s="5">
        <v>55.6</v>
      </c>
      <c r="F362" s="5">
        <v>42.96875</v>
      </c>
      <c r="H362" s="13"/>
      <c r="AD362" s="15"/>
    </row>
    <row r="363" spans="1:30" x14ac:dyDescent="0.25">
      <c r="A363" s="5">
        <v>361</v>
      </c>
      <c r="B363" s="13">
        <v>41635</v>
      </c>
      <c r="C363" s="5">
        <v>385</v>
      </c>
      <c r="D363" s="16">
        <v>54.036458333333314</v>
      </c>
      <c r="E363" s="5">
        <v>55.3</v>
      </c>
      <c r="F363" s="5">
        <v>42.447916666666664</v>
      </c>
      <c r="H363" s="13"/>
      <c r="AD363" s="15"/>
    </row>
    <row r="364" spans="1:30" x14ac:dyDescent="0.25">
      <c r="A364" s="5">
        <v>362</v>
      </c>
      <c r="B364" s="13">
        <v>41636</v>
      </c>
      <c r="C364" s="5">
        <v>385.57291666666669</v>
      </c>
      <c r="D364" s="16">
        <v>53.864583333333321</v>
      </c>
      <c r="E364" s="5">
        <v>55.1</v>
      </c>
      <c r="F364" s="5">
        <v>42.520833333333336</v>
      </c>
      <c r="H364" s="13"/>
      <c r="AD364" s="15"/>
    </row>
    <row r="365" spans="1:30" x14ac:dyDescent="0.25">
      <c r="A365" s="5">
        <v>363</v>
      </c>
      <c r="B365" s="13">
        <v>41637</v>
      </c>
      <c r="C365" s="5">
        <v>385</v>
      </c>
      <c r="D365" s="16">
        <v>54.005208333333321</v>
      </c>
      <c r="E365" s="5">
        <v>55.5</v>
      </c>
      <c r="F365" s="5">
        <v>42.333333333333336</v>
      </c>
      <c r="H365" s="13"/>
      <c r="AD365" s="15"/>
    </row>
    <row r="366" spans="1:30" x14ac:dyDescent="0.25">
      <c r="A366" s="5">
        <v>364</v>
      </c>
      <c r="B366" s="13">
        <v>41638</v>
      </c>
      <c r="C366" s="5">
        <v>383.92708333333331</v>
      </c>
      <c r="D366" s="16">
        <v>53.72187499999999</v>
      </c>
      <c r="E366" s="5">
        <v>55.2</v>
      </c>
      <c r="F366" s="5">
        <v>43.145833333333336</v>
      </c>
      <c r="H366" s="13"/>
      <c r="AD366" s="15"/>
    </row>
    <row r="367" spans="1:30" x14ac:dyDescent="0.25">
      <c r="A367" s="5">
        <v>365</v>
      </c>
      <c r="B367" s="13">
        <v>41639</v>
      </c>
      <c r="C367" s="5">
        <v>381</v>
      </c>
      <c r="D367" s="16">
        <v>53.3</v>
      </c>
      <c r="E367" s="5">
        <v>53.3</v>
      </c>
      <c r="F367" s="5">
        <v>45</v>
      </c>
      <c r="H367" s="13"/>
      <c r="AD367" s="15"/>
    </row>
    <row r="368" spans="1:30" x14ac:dyDescent="0.25">
      <c r="B368" s="13"/>
      <c r="D368" s="16"/>
      <c r="H368" s="13"/>
      <c r="AD368" s="15"/>
    </row>
    <row r="369" spans="6:34" x14ac:dyDescent="0.25">
      <c r="AD369" s="15"/>
    </row>
    <row r="370" spans="6:34" x14ac:dyDescent="0.25">
      <c r="AD370" s="15"/>
    </row>
    <row r="378" spans="6:34" x14ac:dyDescent="0.25">
      <c r="AC378" s="5"/>
      <c r="AD378" s="5"/>
      <c r="AG378" s="9"/>
      <c r="AH378" s="9"/>
    </row>
    <row r="379" spans="6:34" x14ac:dyDescent="0.25">
      <c r="F379" s="13"/>
      <c r="AC379" s="5"/>
      <c r="AD379" s="5"/>
      <c r="AG379" s="9"/>
      <c r="AH379" s="9"/>
    </row>
    <row r="380" spans="6:34" x14ac:dyDescent="0.25">
      <c r="F380" s="13"/>
      <c r="AC380" s="5"/>
      <c r="AD380" s="5"/>
      <c r="AG380" s="9"/>
      <c r="AH380" s="9"/>
    </row>
    <row r="381" spans="6:34" x14ac:dyDescent="0.25">
      <c r="F381" s="13"/>
      <c r="AC381" s="5"/>
      <c r="AD381" s="5"/>
      <c r="AG381" s="9"/>
      <c r="AH381" s="9"/>
    </row>
    <row r="382" spans="6:34" x14ac:dyDescent="0.25">
      <c r="F382" s="13"/>
      <c r="AC382" s="5"/>
      <c r="AD382" s="5"/>
      <c r="AG382" s="9"/>
      <c r="AH382" s="9"/>
    </row>
    <row r="383" spans="6:34" x14ac:dyDescent="0.25">
      <c r="F383" s="13"/>
      <c r="AC383" s="5"/>
      <c r="AD383" s="5"/>
      <c r="AG383" s="9"/>
      <c r="AH383" s="9"/>
    </row>
    <row r="384" spans="6:34" x14ac:dyDescent="0.25">
      <c r="F384" s="13"/>
      <c r="AC384" s="5"/>
      <c r="AD384" s="5"/>
      <c r="AG384" s="9"/>
      <c r="AH384" s="9"/>
    </row>
    <row r="385" spans="6:34" x14ac:dyDescent="0.25">
      <c r="F385" s="13"/>
      <c r="AC385" s="5"/>
      <c r="AD385" s="5"/>
      <c r="AG385" s="9"/>
      <c r="AH385" s="9"/>
    </row>
    <row r="386" spans="6:34" x14ac:dyDescent="0.25">
      <c r="F386" s="13"/>
      <c r="AC386" s="5"/>
      <c r="AD386" s="5"/>
      <c r="AG386" s="9"/>
      <c r="AH386" s="9"/>
    </row>
    <row r="387" spans="6:34" x14ac:dyDescent="0.25">
      <c r="AC387" s="5"/>
      <c r="AD387" s="5"/>
      <c r="AG387" s="9"/>
      <c r="AH387" s="9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24:T151"/>
  <sheetViews>
    <sheetView tabSelected="1" view="pageBreakPreview" topLeftCell="A13" zoomScale="80" zoomScaleNormal="100" zoomScaleSheetLayoutView="80" workbookViewId="0">
      <selection activeCell="V28" sqref="V28"/>
    </sheetView>
  </sheetViews>
  <sheetFormatPr defaultRowHeight="15" x14ac:dyDescent="0.25"/>
  <cols>
    <col min="17" max="18" width="9.140625" customWidth="1"/>
    <col min="19" max="19" width="1.7109375" customWidth="1"/>
  </cols>
  <sheetData>
    <row r="24" spans="20:20" ht="15.75" thickBot="1" x14ac:dyDescent="0.3">
      <c r="T24" s="24"/>
    </row>
    <row r="50" spans="20:20" ht="15.75" thickBot="1" x14ac:dyDescent="0.3">
      <c r="T50" s="24"/>
    </row>
    <row r="75" spans="20:20" ht="15.75" thickBot="1" x14ac:dyDescent="0.3">
      <c r="T75" s="24"/>
    </row>
    <row r="100" spans="20:20" ht="15.75" thickBot="1" x14ac:dyDescent="0.3">
      <c r="T100" s="24"/>
    </row>
    <row r="125" spans="20:20" ht="15.75" thickBot="1" x14ac:dyDescent="0.3">
      <c r="T125" s="24"/>
    </row>
    <row r="150" spans="20:20" ht="15.75" thickBot="1" x14ac:dyDescent="0.3">
      <c r="T150" s="24"/>
    </row>
    <row r="151" spans="20:20" ht="15.75" thickBot="1" x14ac:dyDescent="0.3">
      <c r="T151" s="24"/>
    </row>
  </sheetData>
  <pageMargins left="0.7" right="0.7" top="0.75" bottom="0.75" header="0.3" footer="0.3"/>
  <pageSetup scale="65" fitToHeight="4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7" zoomScale="80" zoomScaleNormal="80" workbookViewId="0">
      <selection activeCell="V28" sqref="V28"/>
    </sheetView>
  </sheetViews>
  <sheetFormatPr defaultRowHeight="15" x14ac:dyDescent="0.25"/>
  <cols>
    <col min="19" max="19" width="1.7109375" customWidth="1"/>
  </cols>
  <sheetData/>
  <pageMargins left="0.7" right="0.7" top="0.75" bottom="0.75" header="0.3" footer="0.3"/>
  <pageSetup scale="6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WQfigs</vt:lpstr>
      <vt:lpstr>'cdec figs'!Print_Area</vt:lpstr>
      <vt:lpstr>WQfigs!Print_Area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Stacy R</dc:creator>
  <cp:lastModifiedBy>SB</cp:lastModifiedBy>
  <cp:lastPrinted>2014-02-10T21:41:11Z</cp:lastPrinted>
  <dcterms:created xsi:type="dcterms:W3CDTF">2011-08-08T18:07:11Z</dcterms:created>
  <dcterms:modified xsi:type="dcterms:W3CDTF">2014-02-10T21:41:48Z</dcterms:modified>
</cp:coreProperties>
</file>